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'F1'!$A$1:$F$86</definedName>
  </definedNames>
  <calcPr calcId="145621"/>
</workbook>
</file>

<file path=xl/calcChain.xml><?xml version="1.0" encoding="utf-8"?>
<calcChain xmlns="http://schemas.openxmlformats.org/spreadsheetml/2006/main">
  <c r="C38" i="3" l="1"/>
  <c r="B38" i="3"/>
  <c r="C35" i="3"/>
  <c r="B35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E44" i="3"/>
  <c r="E56" i="3"/>
  <c r="F16" i="3"/>
  <c r="E16" i="3"/>
  <c r="C14" i="3"/>
  <c r="B14" i="3"/>
  <c r="F6" i="3"/>
  <c r="E6" i="3"/>
  <c r="C6" i="3"/>
  <c r="B6" i="3"/>
  <c r="E76" i="3"/>
  <c r="F76" i="3"/>
  <c r="E78" i="3"/>
  <c r="F44" i="3"/>
  <c r="F56" i="3"/>
  <c r="F78" i="3"/>
  <c r="B44" i="3"/>
  <c r="B59" i="3"/>
  <c r="C44" i="3"/>
  <c r="C59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<sst xmlns="http://schemas.openxmlformats.org/spreadsheetml/2006/main" count="124" uniqueCount="123">
  <si>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</si>
  <si>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</si>
  <si>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</si>
  <si>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</si>
  <si>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</si>
  <si>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</si>
  <si>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</si>
  <si>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</si>
  <si>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</si>
  <si>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</si>
  <si>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</si>
  <si>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</si>
  <si>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</si>
  <si>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</si>
  <si>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</si>
  <si>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</si>
  <si>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</si>
  <si>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</si>
  <si>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</si>
  <si>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</si>
  <si>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</si>
  <si>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</si>
  <si>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</si>
  <si>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</si>
  <si>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</si>
  <si>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</si>
  <si>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</si>
  <si>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</si>
  <si>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</si>
  <si>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</si>
  <si>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</si>
  <si>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</si>
  <si>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</si>
  <si>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</si>
  <si>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</si>
  <si>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</si>
  <si>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</si>
  <si>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</si>
  <si>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</si>
  <si>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</si>
  <si>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</si>
  <si>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</si>
  <si>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</si>
  <si>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</si>
  <si>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</si>
  <si>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</si>
  <si>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</si>
  <si>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</si>
  <si>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</si>
  <si>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</si>
  <si>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</si>
  <si>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</si>
  <si>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</si>
  <si>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</si>
  <si>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</si>
  <si>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</si>
  <si>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</si>
  <si>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</si>
  <si>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</si>
  <si>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</si>
  <si>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</si>
  <si>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</si>
  <si>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</si>
  <si>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</si>
  <si>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</si>
  <si>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</si>
  <si>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</si>
  <si>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</si>
  <si>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</si>
  <si>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</si>
  <si>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</si>
  <si>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</si>
  <si>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</si>
  <si>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</si>
  <si>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</si>
  <si>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</si>
  <si>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</si>
  <si>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</si>
  <si>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</si>
  <si>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</si>
  <si>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</si>
  <si>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</si>
  <si>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</si>
  <si>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</si>
  <si>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</si>
  <si>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</si>
  <si>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</si>
  <si>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</si>
  <si>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</si>
  <si>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</si>
  <si>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</si>
  <si>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</si>
  <si>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</si>
  <si>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</si>
  <si>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</si>
  <si>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</si>
  <si>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</si>
  <si>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</si>
  <si>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</si>
  <si>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</si>
  <si>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</si>
  <si>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</si>
  <si>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</si>
  <si>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</si>
  <si>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</si>
  <si>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</si>
  <si>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</si>
  <si>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</si>
  <si>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</si>
  <si>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</si>
  <si>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</si>
  <si>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</si>
  <si>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</si>
  <si>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</si>
  <si>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</si>
  <si>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</si>
  <si>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</si>
  <si>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</si>
  <si>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</si>
  <si>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UNIDAD DE TELEVISION DE GUANAJUATO
Estado de Situación Financiera Detallado - LDF
al 30 de Junio de 2017 y al 31 de Diciembre de 2016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</si>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</sst>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6" fillId="0" borderId="0" xfId="1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/>
    <xf numFmtId="164" fontId="8" fillId="0" borderId="0" xfId="2" applyFont="1" applyFill="1" applyBorder="1" applyAlignment="1" applyProtection="1"/>
    <xf numFmtId="0" fontId="9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164" fontId="8" fillId="0" borderId="0" xfId="2" applyFont="1" applyFill="1" applyBorder="1" applyAlignment="1" applyProtection="1">
      <alignment vertical="top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1672228.39</v>
      </c>
      <c r="C6" s="9">
        <f>SUM(C7:C13)</f>
        <v>243813.5</v>
      </c>
      <c r="D6" s="5" t="s">
        <v>6</v>
      </c>
      <c r="E6" s="9">
        <f>SUM(E7:E15)</f>
        <v>1167611.54</v>
      </c>
      <c r="F6" s="9">
        <f>SUM(F7:F15)</f>
        <v>4421213.07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1672228.39</v>
      </c>
      <c r="C8" s="9">
        <v>243813.5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968199.54</v>
      </c>
      <c r="F13" s="9">
        <v>1745603.35</v>
      </c>
    </row>
    <row r="14" spans="1:6" x14ac:dyDescent="0.2">
      <c r="A14" s="3" t="s">
        <v>21</v>
      </c>
      <c r="B14" s="9">
        <f>SUM(B15:B21)</f>
        <v>7504836.6099999994</v>
      </c>
      <c r="C14" s="9">
        <f>SUM(C15:C21)</f>
        <v>14096991.720000001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5188482.0199999996</v>
      </c>
      <c r="C15" s="9">
        <v>11561137.25</v>
      </c>
      <c r="D15" s="11" t="s">
        <v>24</v>
      </c>
      <c r="E15" s="9">
        <v>199412</v>
      </c>
      <c r="F15" s="9">
        <v>2675609.7200000002</v>
      </c>
    </row>
    <row r="16" spans="1:6" x14ac:dyDescent="0.2">
      <c r="A16" s="10" t="s">
        <v>25</v>
      </c>
      <c r="B16" s="9">
        <v>858800</v>
      </c>
      <c r="C16" s="9">
        <v>1220840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1421052.7</v>
      </c>
      <c r="C17" s="9">
        <v>1315014.47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36501.89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331042.96000000002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331042.96000000002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283176.87</v>
      </c>
      <c r="C38" s="9">
        <f>SUM(C39:C42)</f>
        <v>283176.87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283176.87</v>
      </c>
      <c r="C39" s="9">
        <v>283176.87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9791284.8300000001</v>
      </c>
      <c r="C44" s="7">
        <f>C6+C14+C22+C28+C34+C35+C38</f>
        <v>14623982.09</v>
      </c>
      <c r="D44" s="8" t="s">
        <v>80</v>
      </c>
      <c r="E44" s="7">
        <f>E6+E16+E20+E23+E24+E28+E35+E39</f>
        <v>1167611.54</v>
      </c>
      <c r="F44" s="7">
        <f>F6+F16+F20+F23+F24+F28+F35+F39</f>
        <v>4421213.07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38053482.909999996</v>
      </c>
      <c r="C49" s="9">
        <v>38053482.909999996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146019410.87</v>
      </c>
      <c r="C50" s="9">
        <v>144838620.36000001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-98846311.640000001</v>
      </c>
      <c r="C52" s="9">
        <v>-99084625.180000007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1167611.54</v>
      </c>
      <c r="F56" s="7">
        <f>F54+F44</f>
        <v>4421213.07</v>
      </c>
    </row>
    <row r="57" spans="1:6" x14ac:dyDescent="0.2">
      <c r="A57" s="12" t="s">
        <v>100</v>
      </c>
      <c r="B57" s="7">
        <f>SUM(B47:B55)</f>
        <v>85226582.140000001</v>
      </c>
      <c r="C57" s="7">
        <f>SUM(C47:C55)</f>
        <v>83807478.090000004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95017866.969999999</v>
      </c>
      <c r="C59" s="7">
        <f>C44+C57</f>
        <v>98431460.180000007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167793372.49000001</v>
      </c>
      <c r="F60" s="9">
        <f>SUM(F61:F63)</f>
        <v>168620863.49000001</v>
      </c>
    </row>
    <row r="61" spans="1:6" x14ac:dyDescent="0.2">
      <c r="A61" s="13"/>
      <c r="B61" s="9"/>
      <c r="C61" s="9"/>
      <c r="D61" s="5" t="s">
        <v>104</v>
      </c>
      <c r="E61" s="9">
        <v>165374113.99000001</v>
      </c>
      <c r="F61" s="9">
        <v>166201604.99000001</v>
      </c>
    </row>
    <row r="62" spans="1:6" x14ac:dyDescent="0.2">
      <c r="A62" s="13"/>
      <c r="B62" s="9"/>
      <c r="C62" s="9"/>
      <c r="D62" s="5" t="s">
        <v>105</v>
      </c>
      <c r="E62" s="9">
        <v>2419258.5</v>
      </c>
      <c r="F62" s="9">
        <v>2419258.5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-73943117.060000002</v>
      </c>
      <c r="F65" s="9">
        <f>SUM(F66:F70)</f>
        <v>-74610616.379999995</v>
      </c>
    </row>
    <row r="66" spans="1:6" x14ac:dyDescent="0.2">
      <c r="A66" s="13"/>
      <c r="B66" s="9"/>
      <c r="C66" s="9"/>
      <c r="D66" s="5" t="s">
        <v>108</v>
      </c>
      <c r="E66" s="9">
        <v>667499.31999999995</v>
      </c>
      <c r="F66" s="9">
        <v>-10685779.5</v>
      </c>
    </row>
    <row r="67" spans="1:6" x14ac:dyDescent="0.2">
      <c r="A67" s="13"/>
      <c r="B67" s="9"/>
      <c r="C67" s="9"/>
      <c r="D67" s="5" t="s">
        <v>109</v>
      </c>
      <c r="E67" s="9">
        <v>-74610616.379999995</v>
      </c>
      <c r="F67" s="9">
        <v>-63924836.880000003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93850255.430000007</v>
      </c>
      <c r="F76" s="7">
        <f>F60+F65+F72</f>
        <v>94010247.110000014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95017866.970000014</v>
      </c>
      <c r="F78" s="7">
        <f>F56+F76</f>
        <v>98431460.180000007</v>
      </c>
    </row>
    <row r="79" spans="1:6" x14ac:dyDescent="0.2">
      <c r="A79" s="15"/>
      <c r="B79" s="16"/>
      <c r="C79" s="16"/>
      <c r="D79" s="17"/>
      <c r="E79" s="16"/>
      <c r="F79" s="16"/>
    </row>
    <row r="82" spans="1:5" ht="12" x14ac:dyDescent="0.2">
      <c r="A82" s="25" t="s">
        <v>120</v>
      </c>
      <c r="B82" s="25"/>
      <c r="C82" s="25"/>
      <c r="D82" s="25"/>
      <c r="E82" s="25"/>
    </row>
    <row r="83" spans="1:5" ht="12.75" x14ac:dyDescent="0.2">
      <c r="A83" s="26"/>
      <c r="B83" s="27"/>
      <c r="C83" s="28"/>
      <c r="D83" s="29"/>
      <c r="E83" s="26"/>
    </row>
    <row r="84" spans="1:5" ht="12.75" x14ac:dyDescent="0.2">
      <c r="A84" s="30"/>
      <c r="B84" s="30"/>
      <c r="C84" s="28"/>
      <c r="D84" s="31"/>
      <c r="E84" s="31"/>
    </row>
    <row r="85" spans="1:5" ht="12.75" x14ac:dyDescent="0.2">
      <c r="A85" s="32"/>
      <c r="B85" s="32"/>
      <c r="C85" s="27"/>
      <c r="D85" s="33"/>
      <c r="E85" s="33"/>
    </row>
    <row r="86" spans="1:5" ht="12.75" x14ac:dyDescent="0.2">
      <c r="A86" s="34" t="s">
        <v>121</v>
      </c>
      <c r="B86" s="34"/>
      <c r="C86" s="35"/>
      <c r="D86" s="33" t="s">
        <v>122</v>
      </c>
      <c r="E86" s="33"/>
    </row>
  </sheetData>
  <mergeCells count="7">
    <mergeCell ref="A1:F1"/>
    <mergeCell ref="A84:B84"/>
    <mergeCell ref="D84:E84"/>
    <mergeCell ref="A85:B85"/>
    <mergeCell ref="D85:E85"/>
    <mergeCell ref="A86:B86"/>
    <mergeCell ref="D86:E86"/>
  </mergeCells>
  <printOptions horizontalCentered="1"/>
  <pageMargins left="0.43" right="0.56000000000000005" top="0.74803149606299213" bottom="0.74803149606299213" header="0.31496062992125984" footer="0.31496062992125984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2017-08-07T17:27:40Z</cp:lastPrinted>
  <dcterms:created xsi:type="dcterms:W3CDTF">2017-01-11T17:17:46Z</dcterms:created>
  <dcterms:modified xsi:type="dcterms:W3CDTF">2017-08-07T17:27:52Z</dcterms:modified>
</cp:coreProperties>
</file>