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 firstSheet="1" activeTab="1"/>
  </bookViews>
  <sheets>
    <sheet name="Hoja1" sheetId="4" state="hidden" r:id="rId1"/>
    <sheet name="F1" sheetId="3" r:id="rId2"/>
  </sheets>
  <definedNames>
    <definedName name="_xlnm.Print_Area" localSheetId="1">'F1'!$A$1:$F$86</definedName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/>
  <c r="B38"/>
  <c r="C35"/>
  <c r="B35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E6"/>
  <c r="C6"/>
  <c r="B6"/>
  <c r="E76" l="1"/>
  <c r="F76"/>
  <c r="F44"/>
  <c r="F56" s="1"/>
  <c r="E44"/>
  <c r="E56" s="1"/>
  <c r="E78" s="1"/>
  <c r="C44"/>
  <c r="C59" s="1"/>
  <c r="B44"/>
  <c r="B59" s="1"/>
  <c r="F78" l="1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<sst xmlns="http://schemas.openxmlformats.org/spreadsheetml/2006/main" count="124" uniqueCount="123">
  <si>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</si>
  <si>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</si>
  <si>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</si>
  <si>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</si>
  <si>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</si>
  <si>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</si>
  <si>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</si>
  <si>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</si>
  <si>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</si>
  <si>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</si>
  <si>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</si>
  <si>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</si>
  <si>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</si>
  <si>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</si>
  <si>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</si>
  <si>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</si>
  <si>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</si>
  <si>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</si>
  <si>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</si>
  <si>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</si>
  <si>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</si>
  <si>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</si>
  <si>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</si>
  <si>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</si>
  <si>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</si>
  <si>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</si>
  <si>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</si>
  <si>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</si>
  <si>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</si>
  <si>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</si>
  <si>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</si>
  <si>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</si>
  <si>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</si>
  <si>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</si>
  <si>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</si>
  <si>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</si>
  <si>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</si>
  <si>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</si>
  <si>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</si>
  <si>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</si>
  <si>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</si>
  <si>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</si>
  <si>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</si>
  <si>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</si>
  <si>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</si>
  <si>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</si>
  <si>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</si>
  <si>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</si>
  <si>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</si>
  <si>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</si>
  <si>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</si>
  <si>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</si>
  <si>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</si>
  <si>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</si>
  <si>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</si>
  <si>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</si>
  <si>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</si>
  <si>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</si>
  <si>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</si>
  <si>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</si>
  <si>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</si>
  <si>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</si>
  <si>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</si>
  <si>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</si>
  <si>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</si>
  <si>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</si>
  <si>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</si>
  <si>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</si>
  <si>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</si>
  <si>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</si>
  <si>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</si>
  <si>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</si>
  <si>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</si>
  <si>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</si>
  <si>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</si>
  <si>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</si>
  <si>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</si>
  <si>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</si>
  <si>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</si>
  <si>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</si>
  <si>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</si>
  <si>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</si>
  <si>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</si>
  <si>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</si>
  <si>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</si>
  <si>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</si>
  <si>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</si>
  <si>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</si>
  <si>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</si>
  <si>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</si>
  <si>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</si>
  <si>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</si>
  <si>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</si>
  <si>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</si>
  <si>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</si>
  <si>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</si>
  <si>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</si>
  <si>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</si>
  <si>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</si>
  <si>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</si>
  <si>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</si>
  <si>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</si>
  <si>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</si>
  <si>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</si>
  <si>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</si>
  <si>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</si>
  <si>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</si>
  <si>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</si>
  <si>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</si>
  <si>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</si>
  <si>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</si>
  <si>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</si>
  <si>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</si>
  <si>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</si>
  <si>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</si>
  <si>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</si>
  <si>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</si>
  <si>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</si>
  <si>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</si>
  <si>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UNIDAD DE TELEVISION DE GUANAJUATO
Estado de Situación Financiera Detallado - LDF
al 31 de Marzo de 2018 y al 31 de Diciembre de 2017
PESOS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</si>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</sst>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1" applyFont="1" applyFill="1" applyProtection="1">
      <protection locked="0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49" fontId="7" fillId="0" borderId="0" xfId="2" applyNumberFormat="1" applyFont="1" applyFill="1" applyAlignment="1" applyProtection="1">
      <alignment horizontal="left" vertical="top"/>
      <protection locked="0"/>
    </xf>
    <xf numFmtId="4" fontId="7" fillId="0" borderId="0" xfId="2" applyNumberFormat="1" applyFont="1" applyFill="1" applyAlignment="1" applyProtection="1">
      <alignment horizontal="right" vertical="top"/>
      <protection locked="0"/>
    </xf>
    <xf numFmtId="0" fontId="8" fillId="0" borderId="0" xfId="0" applyFont="1"/>
    <xf numFmtId="0" fontId="7" fillId="0" borderId="0" xfId="0" applyFont="1"/>
    <xf numFmtId="49" fontId="7" fillId="0" borderId="10" xfId="2" applyNumberFormat="1" applyFont="1" applyFill="1" applyBorder="1" applyProtection="1">
      <protection locked="0"/>
    </xf>
    <xf numFmtId="49" fontId="7" fillId="0" borderId="0" xfId="2" applyNumberFormat="1" applyFont="1" applyFill="1" applyProtection="1">
      <protection locked="0"/>
    </xf>
    <xf numFmtId="4" fontId="7" fillId="0" borderId="0" xfId="2" applyNumberFormat="1" applyFont="1" applyFill="1" applyProtection="1">
      <protection locked="0"/>
    </xf>
    <xf numFmtId="0" fontId="8" fillId="0" borderId="10" xfId="0" applyFont="1" applyBorder="1"/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Protection="1">
      <protection locked="0"/>
    </xf>
    <xf numFmtId="0" fontId="9" fillId="0" borderId="0" xfId="1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73" zoomScale="120" zoomScaleNormal="120" workbookViewId="0">
      <selection activeCell="A75" sqref="A75"/>
    </sheetView>
  </sheetViews>
  <sheetFormatPr baseColWidth="10" defaultRowHeight="11.25"/>
  <cols>
    <col min="1" max="1" width="50" style="18" customWidth="1"/>
    <col min="2" max="3" width="14.33203125" style="18" bestFit="1" customWidth="1"/>
    <col min="4" max="4" width="51" style="18" customWidth="1"/>
    <col min="5" max="6" width="13.6640625" style="18" bestFit="1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hidden="1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867432.75</v>
      </c>
      <c r="C6" s="9">
        <f>SUM(C7:C13)</f>
        <v>472034.99</v>
      </c>
      <c r="D6" s="5" t="s">
        <v>6</v>
      </c>
      <c r="E6" s="9">
        <f>SUM(E7:E15)</f>
        <v>731329.06</v>
      </c>
      <c r="F6" s="9">
        <f>SUM(F7:F15)</f>
        <v>6019946.4399999995</v>
      </c>
    </row>
    <row r="7" spans="1:6">
      <c r="A7" s="10" t="s">
        <v>7</v>
      </c>
      <c r="B7" s="9"/>
      <c r="C7" s="9"/>
      <c r="D7" s="11" t="s">
        <v>8</v>
      </c>
      <c r="E7" s="9">
        <v>88.75</v>
      </c>
      <c r="F7" s="9">
        <v>0</v>
      </c>
    </row>
    <row r="8" spans="1:6">
      <c r="A8" s="10" t="s">
        <v>9</v>
      </c>
      <c r="B8" s="9">
        <v>867432.75</v>
      </c>
      <c r="C8" s="9">
        <v>472034.99</v>
      </c>
      <c r="D8" s="11" t="s">
        <v>10</v>
      </c>
      <c r="E8" s="9">
        <v>0</v>
      </c>
      <c r="F8" s="9">
        <v>832099.44</v>
      </c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/>
      <c r="C10" s="9"/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550243.53</v>
      </c>
      <c r="F13" s="9">
        <v>2079917.16</v>
      </c>
    </row>
    <row r="14" spans="1:6">
      <c r="A14" s="3" t="s">
        <v>21</v>
      </c>
      <c r="B14" s="9">
        <f>SUM(B15:B21)</f>
        <v>3687282.49</v>
      </c>
      <c r="C14" s="9">
        <f>SUM(C15:C21)</f>
        <v>9563992.75</v>
      </c>
      <c r="D14" s="11" t="s">
        <v>22</v>
      </c>
      <c r="E14" s="9"/>
      <c r="F14" s="9"/>
    </row>
    <row r="15" spans="1:6">
      <c r="A15" s="10" t="s">
        <v>23</v>
      </c>
      <c r="B15" s="9">
        <v>2098596.9900000002</v>
      </c>
      <c r="C15" s="9">
        <v>6443164.2300000004</v>
      </c>
      <c r="D15" s="11" t="s">
        <v>24</v>
      </c>
      <c r="E15" s="9">
        <v>180996.78</v>
      </c>
      <c r="F15" s="9">
        <v>3107929.84</v>
      </c>
    </row>
    <row r="16" spans="1:6">
      <c r="A16" s="10" t="s">
        <v>25</v>
      </c>
      <c r="B16" s="9">
        <v>667103.67000000004</v>
      </c>
      <c r="C16" s="9">
        <v>1805795.83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889253.71</v>
      </c>
      <c r="C17" s="9">
        <v>1315032.69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32328.12</v>
      </c>
      <c r="C19" s="9">
        <v>0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2876.8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2876.8</v>
      </c>
      <c r="C23" s="9">
        <v>0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283176.87</v>
      </c>
      <c r="C38" s="9">
        <f>SUM(C39:C42)</f>
        <v>283176.87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283176.87</v>
      </c>
      <c r="C39" s="9">
        <v>283176.87</v>
      </c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4840768.91</v>
      </c>
      <c r="C44" s="7">
        <f>C6+C14+C22+C28+C34+C35+C38</f>
        <v>10319204.609999999</v>
      </c>
      <c r="D44" s="8" t="s">
        <v>80</v>
      </c>
      <c r="E44" s="7">
        <f>E6+E16+E20+E23+E24+E28+E35+E39</f>
        <v>731329.06</v>
      </c>
      <c r="F44" s="7">
        <f>F6+F16+F20+F23+F24+F28+F35+F39</f>
        <v>6019946.4399999995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37442337.859999999</v>
      </c>
      <c r="C49" s="9">
        <v>37442337.859999999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160683011.53</v>
      </c>
      <c r="C50" s="9">
        <v>160677011.53</v>
      </c>
      <c r="D50" s="5" t="s">
        <v>90</v>
      </c>
      <c r="E50" s="9">
        <v>0</v>
      </c>
      <c r="F50" s="9">
        <v>0</v>
      </c>
    </row>
    <row r="51" spans="1:6" ht="27.75" customHeight="1">
      <c r="A51" s="13" t="s">
        <v>91</v>
      </c>
      <c r="B51" s="9">
        <v>0</v>
      </c>
      <c r="C51" s="9">
        <v>0</v>
      </c>
      <c r="D51" s="27" t="s">
        <v>92</v>
      </c>
      <c r="E51" s="9">
        <v>0</v>
      </c>
      <c r="F51" s="9">
        <v>0</v>
      </c>
    </row>
    <row r="52" spans="1:6">
      <c r="A52" s="13" t="s">
        <v>93</v>
      </c>
      <c r="B52" s="9">
        <v>-109355726.55</v>
      </c>
      <c r="C52" s="9">
        <v>-109355726.55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ht="22.5">
      <c r="A54" s="13" t="s">
        <v>96</v>
      </c>
      <c r="B54" s="9">
        <v>0</v>
      </c>
      <c r="C54" s="9">
        <v>0</v>
      </c>
      <c r="D54" s="26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731329.06</v>
      </c>
      <c r="F56" s="7">
        <f>F54+F44</f>
        <v>6019946.4399999995</v>
      </c>
    </row>
    <row r="57" spans="1:6" ht="22.5">
      <c r="A57" s="28" t="s">
        <v>100</v>
      </c>
      <c r="B57" s="7">
        <f>SUM(B47:B55)</f>
        <v>88769622.839999989</v>
      </c>
      <c r="C57" s="7">
        <f>SUM(C47:C55)</f>
        <v>88763622.839999989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93610391.749999985</v>
      </c>
      <c r="C59" s="7">
        <f>C44+C57</f>
        <v>99082827.449999988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180193943.49000001</v>
      </c>
      <c r="F60" s="9">
        <f>SUM(F61:F63)</f>
        <v>180193943.49000001</v>
      </c>
    </row>
    <row r="61" spans="1:6">
      <c r="A61" s="13"/>
      <c r="B61" s="9"/>
      <c r="C61" s="9"/>
      <c r="D61" s="5" t="s">
        <v>104</v>
      </c>
      <c r="E61" s="9">
        <v>177774684.99000001</v>
      </c>
      <c r="F61" s="9">
        <v>177774684.99000001</v>
      </c>
    </row>
    <row r="62" spans="1:6">
      <c r="A62" s="13"/>
      <c r="B62" s="9"/>
      <c r="C62" s="9"/>
      <c r="D62" s="5" t="s">
        <v>105</v>
      </c>
      <c r="E62" s="9">
        <v>2419258.5</v>
      </c>
      <c r="F62" s="9">
        <v>2419258.5</v>
      </c>
    </row>
    <row r="63" spans="1:6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-87314880.799999982</v>
      </c>
      <c r="F65" s="9">
        <f>SUM(F66:F70)</f>
        <v>-87131062.479999989</v>
      </c>
    </row>
    <row r="66" spans="1:6">
      <c r="A66" s="13"/>
      <c r="B66" s="9"/>
      <c r="C66" s="9"/>
      <c r="D66" s="5" t="s">
        <v>108</v>
      </c>
      <c r="E66" s="9">
        <v>-183818.32</v>
      </c>
      <c r="F66" s="9">
        <v>-12348846.640000001</v>
      </c>
    </row>
    <row r="67" spans="1:6">
      <c r="A67" s="13"/>
      <c r="B67" s="9"/>
      <c r="C67" s="9"/>
      <c r="D67" s="5" t="s">
        <v>109</v>
      </c>
      <c r="E67" s="9">
        <v>-93912857.879999995</v>
      </c>
      <c r="F67" s="9">
        <v>-81564011.239999995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6781795.4000000004</v>
      </c>
      <c r="F70" s="9">
        <v>6781795.4000000004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92879062.690000027</v>
      </c>
      <c r="F76" s="7">
        <f>F60+F65+F72</f>
        <v>93062881.01000002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93610391.75000003</v>
      </c>
      <c r="F78" s="7">
        <f>F56+F76</f>
        <v>99082827.450000018</v>
      </c>
    </row>
    <row r="79" spans="1:6">
      <c r="A79" s="15"/>
      <c r="B79" s="16"/>
      <c r="C79" s="16"/>
      <c r="D79" s="17"/>
      <c r="E79" s="16"/>
      <c r="F79" s="16"/>
    </row>
    <row r="80" spans="1:6" hidden="1"/>
    <row r="81" spans="1:4" hidden="1"/>
    <row r="82" spans="1:4" s="32" customFormat="1" ht="12">
      <c r="A82" s="25" t="s">
        <v>120</v>
      </c>
      <c r="B82" s="29"/>
      <c r="C82" s="30"/>
      <c r="D82" s="31"/>
    </row>
    <row r="83" spans="1:4" s="32" customFormat="1" ht="12" hidden="1">
      <c r="A83" s="25"/>
      <c r="B83" s="29"/>
      <c r="C83" s="30"/>
      <c r="D83" s="31"/>
    </row>
    <row r="84" spans="1:4" s="32" customFormat="1" ht="12">
      <c r="A84" s="25"/>
      <c r="B84" s="29"/>
      <c r="C84" s="30"/>
      <c r="D84" s="31"/>
    </row>
    <row r="85" spans="1:4" s="32" customFormat="1" ht="12">
      <c r="A85" s="33"/>
      <c r="B85" s="34"/>
      <c r="C85" s="35"/>
      <c r="D85" s="36"/>
    </row>
    <row r="86" spans="1:4" s="32" customFormat="1" ht="12">
      <c r="A86" s="37" t="s">
        <v>121</v>
      </c>
      <c r="B86" s="38"/>
      <c r="C86" s="38"/>
      <c r="D86" s="39" t="s">
        <v>122</v>
      </c>
    </row>
  </sheetData>
  <mergeCells count="1">
    <mergeCell ref="A1:F1"/>
  </mergeCells>
  <printOptions horizontalCentered="1"/>
  <pageMargins left="0.3" right="0.24" top="0.51181102362204722" bottom="0.64" header="0.31496062992125984" footer="0.49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2018-04-14T23:05:37Z</cp:lastPrinted>
  <dcterms:created xsi:type="dcterms:W3CDTF">2017-01-11T17:17:46Z</dcterms:created>
  <dcterms:modified xsi:type="dcterms:W3CDTF">2018-04-14T23:06:38Z</dcterms:modified>
</cp:coreProperties>
</file>