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/>
  </bookViews>
  <sheets>
    <sheet name="Calendario Egr" sheetId="1" r:id="rId1"/>
  </sheets>
  <externalReferences>
    <externalReference r:id="rId2"/>
  </externalReferences>
  <definedNames>
    <definedName name="_xlnm.Print_Area" localSheetId="0">'Calendario Egr'!$A$1:$O$88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25725"/>
</workbook>
</file>

<file path=xl/calcChain.xml><?xml version="1.0" encoding="utf-8"?>
<calcChain xmlns="http://schemas.openxmlformats.org/spreadsheetml/2006/main">
  <c r="C68" i="1"/>
  <c r="C82" l="1"/>
  <c r="C81"/>
  <c r="C80"/>
  <c r="C79"/>
  <c r="C78"/>
  <c r="C77"/>
  <c r="C76"/>
  <c r="C74"/>
  <c r="C73"/>
  <c r="C72"/>
  <c r="C70"/>
  <c r="C69"/>
  <c r="C67"/>
  <c r="C66"/>
  <c r="C65"/>
  <c r="C64"/>
  <c r="C63"/>
  <c r="C61"/>
  <c r="C60"/>
  <c r="C59"/>
  <c r="C57"/>
  <c r="C56"/>
  <c r="C55"/>
  <c r="C54"/>
  <c r="C53"/>
  <c r="C52"/>
  <c r="C51"/>
  <c r="C50"/>
  <c r="C49"/>
  <c r="C47"/>
  <c r="C46"/>
  <c r="C45"/>
  <c r="C44"/>
  <c r="C43"/>
  <c r="C42"/>
  <c r="C41"/>
  <c r="C40"/>
  <c r="C39"/>
  <c r="C37"/>
  <c r="C36"/>
  <c r="C35"/>
  <c r="C34"/>
  <c r="C33"/>
  <c r="C32"/>
  <c r="C31"/>
  <c r="C30"/>
  <c r="C29"/>
  <c r="C27"/>
  <c r="C26"/>
  <c r="C25"/>
  <c r="C24"/>
  <c r="C23"/>
  <c r="C22"/>
  <c r="C21"/>
  <c r="C20"/>
  <c r="C19"/>
  <c r="C17"/>
  <c r="C16"/>
  <c r="C15"/>
  <c r="C14"/>
  <c r="C13"/>
  <c r="C12"/>
  <c r="C11"/>
  <c r="E75" l="1"/>
  <c r="F75"/>
  <c r="G75"/>
  <c r="H75"/>
  <c r="I75"/>
  <c r="J75"/>
  <c r="K75"/>
  <c r="L75"/>
  <c r="M75"/>
  <c r="N75"/>
  <c r="O75"/>
  <c r="D75"/>
  <c r="E71"/>
  <c r="F71"/>
  <c r="G71"/>
  <c r="H71"/>
  <c r="I71"/>
  <c r="J71"/>
  <c r="K71"/>
  <c r="L71"/>
  <c r="M71"/>
  <c r="N71"/>
  <c r="O71"/>
  <c r="D71"/>
  <c r="E62"/>
  <c r="F62"/>
  <c r="G62"/>
  <c r="H62"/>
  <c r="I62"/>
  <c r="J62"/>
  <c r="K62"/>
  <c r="L62"/>
  <c r="M62"/>
  <c r="N62"/>
  <c r="O62"/>
  <c r="D62"/>
  <c r="E58"/>
  <c r="F58"/>
  <c r="G58"/>
  <c r="H58"/>
  <c r="I58"/>
  <c r="J58"/>
  <c r="K58"/>
  <c r="L58"/>
  <c r="M58"/>
  <c r="N58"/>
  <c r="O58"/>
  <c r="D58"/>
  <c r="E48"/>
  <c r="F48"/>
  <c r="G48"/>
  <c r="H48"/>
  <c r="I48"/>
  <c r="J48"/>
  <c r="K48"/>
  <c r="L48"/>
  <c r="M48"/>
  <c r="N48"/>
  <c r="O48"/>
  <c r="D48"/>
  <c r="E38"/>
  <c r="F38"/>
  <c r="G38"/>
  <c r="H38"/>
  <c r="I38"/>
  <c r="J38"/>
  <c r="K38"/>
  <c r="L38"/>
  <c r="M38"/>
  <c r="N38"/>
  <c r="O38"/>
  <c r="D38"/>
  <c r="E28"/>
  <c r="F28"/>
  <c r="G28"/>
  <c r="H28"/>
  <c r="I28"/>
  <c r="J28"/>
  <c r="K28"/>
  <c r="L28"/>
  <c r="M28"/>
  <c r="N28"/>
  <c r="O28"/>
  <c r="D28"/>
  <c r="E18"/>
  <c r="F18"/>
  <c r="G18"/>
  <c r="H18"/>
  <c r="I18"/>
  <c r="J18"/>
  <c r="K18"/>
  <c r="L18"/>
  <c r="M18"/>
  <c r="N18"/>
  <c r="O18"/>
  <c r="D18"/>
  <c r="E10"/>
  <c r="F10"/>
  <c r="G10"/>
  <c r="H10"/>
  <c r="I10"/>
  <c r="J10"/>
  <c r="K10"/>
  <c r="L10"/>
  <c r="M10"/>
  <c r="N10"/>
  <c r="O10"/>
  <c r="D10"/>
  <c r="E9" l="1"/>
  <c r="K9"/>
  <c r="O9"/>
  <c r="N9"/>
  <c r="M9"/>
  <c r="L9"/>
  <c r="J9"/>
  <c r="I9"/>
  <c r="H9"/>
  <c r="F9"/>
  <c r="D9"/>
  <c r="C28"/>
  <c r="C38"/>
  <c r="C48"/>
  <c r="C58"/>
  <c r="C62"/>
  <c r="C71"/>
  <c r="C75"/>
  <c r="C18"/>
  <c r="G9"/>
  <c r="C10"/>
  <c r="C9" l="1"/>
</calcChain>
</file>

<file path=xl/sharedStrings.xml><?xml version="1.0" encoding="utf-8"?>
<sst xmlns="http://schemas.openxmlformats.org/spreadsheetml/2006/main" count="95" uniqueCount="95">
  <si>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</si>
  <si>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</si>
  <si>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</si>
  <si>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</si>
  <si>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</si>
  <si>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</si>
  <si>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</si>
  <si>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</si>
  <si>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</si>
  <si>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</si>
  <si>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</si>
  <si>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</si>
  <si>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</si>
  <si>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</si>
  <si>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</si>
  <si>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</si>
  <si>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</si>
  <si>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</si>
  <si>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</si>
  <si>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</si>
  <si>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</si>
  <si>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</si>
  <si>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</si>
  <si>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</si>
  <si>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</si>
  <si>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</si>
  <si>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</si>
  <si>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</si>
  <si>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</si>
  <si>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</si>
  <si>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</si>
  <si>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</si>
  <si>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</si>
  <si>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</si>
  <si>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</si>
  <si>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</si>
  <si>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</si>
  <si>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</si>
  <si>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</si>
  <si>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</si>
  <si>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</si>
  <si>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</si>
  <si>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</si>
  <si>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</si>
  <si>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</si>
  <si>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</si>
  <si>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</si>
  <si>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</si>
  <si>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</si>
  <si>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</si>
  <si>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</si>
  <si>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</si>
  <si>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</si>
  <si>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</si>
  <si>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</si>
  <si>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</si>
  <si>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</si>
  <si>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</si>
  <si>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</si>
  <si>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</si>
  <si>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</si>
  <si>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</si>
  <si>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</si>
  <si>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</si>
  <si>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</si>
  <si>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</si>
  <si>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</si>
  <si>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</si>
  <si>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</si>
  <si>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</si>
  <si>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</si>
  <si>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</si>
  <si>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</si>
  <si>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</si>
  <si>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</si>
  <si>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</si>
  <si>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</si>
  <si>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</si>
  <si>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</si>
  <si>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</si>
  <si>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</si>
  <si>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</si>
  <si>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</si>
  <si>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</si>
  <si>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</si>
  <si>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</si>
  <si>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</si>
  <si>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</si>
  <si>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</si>
  <si>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</si>
  <si>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2018</t>
  </si>
  <si>
    <t>UNIDAD DE TELEVISION DE GUANAJUATO</t>
  </si>
  <si>
    <t>Bajo protesta de decir verdad declaramos que los Estados Financieros y sus Notas son razonablemente correctos y responsabilidad del emisor</t>
  </si>
  <si>
    <t xml:space="preserve">   Director Administrativa</t>
  </si>
  <si>
    <t>Director General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</si>
</sst>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Calibri Light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2" fillId="0" borderId="0" xfId="167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Protection="1">
      <protection locked="0"/>
    </xf>
    <xf numFmtId="0" fontId="21" fillId="0" borderId="0" xfId="0" applyFont="1" applyAlignment="1" applyProtection="1"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22" fillId="0" borderId="14" xfId="167" applyFont="1" applyFill="1" applyBorder="1" applyAlignment="1" applyProtection="1">
      <protection locked="0"/>
    </xf>
    <xf numFmtId="4" fontId="23" fillId="0" borderId="0" xfId="0" applyNumberFormat="1" applyFont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 locked="0"/>
    </xf>
  </cellXfs>
  <cellStyles count="168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18 2" xfId="167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="70" zoomScaleNormal="70" workbookViewId="0">
      <selection activeCell="C7" sqref="C7"/>
    </sheetView>
  </sheetViews>
  <sheetFormatPr baseColWidth="10" defaultColWidth="11.5703125" defaultRowHeight="12.75"/>
  <cols>
    <col min="1" max="1" width="3.7109375" style="15" customWidth="1"/>
    <col min="2" max="2" width="47.5703125" style="15" customWidth="1"/>
    <col min="3" max="3" width="17.42578125" style="22" customWidth="1"/>
    <col min="4" max="4" width="16.140625" style="22" customWidth="1"/>
    <col min="5" max="5" width="15" style="22" bestFit="1" customWidth="1"/>
    <col min="6" max="6" width="14.5703125" style="22" bestFit="1" customWidth="1"/>
    <col min="7" max="11" width="15" style="22" bestFit="1" customWidth="1"/>
    <col min="12" max="12" width="15.42578125" style="22" bestFit="1" customWidth="1"/>
    <col min="13" max="13" width="16.28515625" style="22" bestFit="1" customWidth="1"/>
    <col min="14" max="14" width="15" style="22" bestFit="1" customWidth="1"/>
    <col min="15" max="15" width="15.42578125" style="22" bestFit="1" customWidth="1"/>
    <col min="16" max="16384" width="11.5703125" style="15"/>
  </cols>
  <sheetData>
    <row r="1" spans="1:16" s="14" customFormat="1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>
      <c r="A9" s="25" t="s">
        <v>12</v>
      </c>
      <c r="B9" s="26"/>
      <c r="C9" s="8">
        <f>+D9+E9+F9+G9+H9+I9+J9+K9+L9+M9+N9+O9</f>
        <v>54168550.919999987</v>
      </c>
      <c r="D9" s="8">
        <f>+D10+D18+D28+D38+D48+D58+D62+D71+D75</f>
        <v>4558357.18</v>
      </c>
      <c r="E9" s="8">
        <f t="shared" ref="E9:O9" si="0">+E10+E18+E28+E38+E48+E58+E62+E71+E75</f>
        <v>4748978.1400000006</v>
      </c>
      <c r="F9" s="8">
        <f t="shared" si="0"/>
        <v>5101452.16</v>
      </c>
      <c r="G9" s="8">
        <f t="shared" si="0"/>
        <v>5391631.7599999998</v>
      </c>
      <c r="H9" s="8">
        <f t="shared" si="0"/>
        <v>6382204.1600000001</v>
      </c>
      <c r="I9" s="8">
        <f t="shared" si="0"/>
        <v>5489614.1600000001</v>
      </c>
      <c r="J9" s="8">
        <f t="shared" si="0"/>
        <v>4681837.16</v>
      </c>
      <c r="K9" s="8">
        <f t="shared" si="0"/>
        <v>4925461.8000000007</v>
      </c>
      <c r="L9" s="8">
        <f t="shared" si="0"/>
        <v>5672343.1600000001</v>
      </c>
      <c r="M9" s="8">
        <f t="shared" si="0"/>
        <v>-7339854.8399999999</v>
      </c>
      <c r="N9" s="8">
        <f t="shared" si="0"/>
        <v>5523133.5199999996</v>
      </c>
      <c r="O9" s="9">
        <f t="shared" si="0"/>
        <v>9033392.5600000005</v>
      </c>
      <c r="P9" s="2"/>
    </row>
    <row r="10" spans="1:16">
      <c r="A10" s="31" t="s">
        <v>14</v>
      </c>
      <c r="B10" s="32"/>
      <c r="C10" s="8">
        <f t="shared" ref="C10:C74" si="1">+D10+E10+F10+G10+H10+I10+J10+K10+L10+M10+N10+O10</f>
        <v>46255679.920000002</v>
      </c>
      <c r="D10" s="11">
        <f>SUM(D11:D17)</f>
        <v>3341541.16</v>
      </c>
      <c r="E10" s="11">
        <f t="shared" ref="E10:O10" si="2">SUM(E11:E17)</f>
        <v>3360100.16</v>
      </c>
      <c r="F10" s="11">
        <f t="shared" si="2"/>
        <v>3491022.16</v>
      </c>
      <c r="G10" s="11">
        <f t="shared" si="2"/>
        <v>3874397.16</v>
      </c>
      <c r="H10" s="11">
        <f t="shared" si="2"/>
        <v>3513256.16</v>
      </c>
      <c r="I10" s="11">
        <f t="shared" si="2"/>
        <v>3480263.16</v>
      </c>
      <c r="J10" s="11">
        <f t="shared" si="2"/>
        <v>3477462.16</v>
      </c>
      <c r="K10" s="11">
        <f t="shared" si="2"/>
        <v>3551945.16</v>
      </c>
      <c r="L10" s="11">
        <f t="shared" si="2"/>
        <v>3466379.16</v>
      </c>
      <c r="M10" s="11">
        <f t="shared" si="2"/>
        <v>3602623.16</v>
      </c>
      <c r="N10" s="11">
        <f t="shared" si="2"/>
        <v>3364110.16</v>
      </c>
      <c r="O10" s="12">
        <f t="shared" si="2"/>
        <v>7732580.1600000001</v>
      </c>
      <c r="P10" s="2"/>
    </row>
    <row r="11" spans="1:16">
      <c r="A11" s="23">
        <v>1100</v>
      </c>
      <c r="B11" s="3" t="s">
        <v>15</v>
      </c>
      <c r="C11" s="10">
        <f t="shared" si="1"/>
        <v>10731972</v>
      </c>
      <c r="D11" s="1">
        <v>894331</v>
      </c>
      <c r="E11" s="1">
        <v>894331</v>
      </c>
      <c r="F11" s="1">
        <v>894331</v>
      </c>
      <c r="G11" s="1">
        <v>894331</v>
      </c>
      <c r="H11" s="1">
        <v>894331</v>
      </c>
      <c r="I11" s="1">
        <v>894331</v>
      </c>
      <c r="J11" s="1">
        <v>894331</v>
      </c>
      <c r="K11" s="1">
        <v>894331</v>
      </c>
      <c r="L11" s="1">
        <v>894331</v>
      </c>
      <c r="M11" s="1">
        <v>894331</v>
      </c>
      <c r="N11" s="1">
        <v>894331</v>
      </c>
      <c r="O11" s="4">
        <v>894331</v>
      </c>
      <c r="P11" s="2"/>
    </row>
    <row r="12" spans="1:16">
      <c r="A12" s="23">
        <v>1200</v>
      </c>
      <c r="B12" s="3" t="s">
        <v>16</v>
      </c>
      <c r="C12" s="10">
        <f t="shared" si="1"/>
        <v>5000000</v>
      </c>
      <c r="D12" s="1">
        <v>410000</v>
      </c>
      <c r="E12" s="1">
        <v>418000</v>
      </c>
      <c r="F12" s="1">
        <v>419000</v>
      </c>
      <c r="G12" s="1">
        <v>417000</v>
      </c>
      <c r="H12" s="1">
        <v>417000</v>
      </c>
      <c r="I12" s="1">
        <v>417000</v>
      </c>
      <c r="J12" s="1">
        <v>417000</v>
      </c>
      <c r="K12" s="1">
        <v>417000</v>
      </c>
      <c r="L12" s="1">
        <v>417000</v>
      </c>
      <c r="M12" s="1">
        <v>417000</v>
      </c>
      <c r="N12" s="1">
        <v>417000</v>
      </c>
      <c r="O12" s="4">
        <v>417000</v>
      </c>
      <c r="P12" s="2"/>
    </row>
    <row r="13" spans="1:16">
      <c r="A13" s="23">
        <v>1300</v>
      </c>
      <c r="B13" s="3" t="s">
        <v>17</v>
      </c>
      <c r="C13" s="10">
        <f t="shared" si="1"/>
        <v>14449997</v>
      </c>
      <c r="D13" s="1">
        <v>724291</v>
      </c>
      <c r="E13" s="1">
        <v>724353</v>
      </c>
      <c r="F13" s="1">
        <v>824353</v>
      </c>
      <c r="G13" s="1">
        <v>1246949</v>
      </c>
      <c r="H13" s="1">
        <v>824353</v>
      </c>
      <c r="I13" s="1">
        <v>824384</v>
      </c>
      <c r="J13" s="1">
        <v>824436</v>
      </c>
      <c r="K13" s="1">
        <v>924464</v>
      </c>
      <c r="L13" s="1">
        <v>824464</v>
      </c>
      <c r="M13" s="1">
        <v>924508</v>
      </c>
      <c r="N13" s="1">
        <v>724533</v>
      </c>
      <c r="O13" s="4">
        <v>5058909</v>
      </c>
      <c r="P13" s="2"/>
    </row>
    <row r="14" spans="1:16">
      <c r="A14" s="23">
        <v>1400</v>
      </c>
      <c r="B14" s="3" t="s">
        <v>18</v>
      </c>
      <c r="C14" s="10">
        <f t="shared" si="1"/>
        <v>3622818.9200000004</v>
      </c>
      <c r="D14" s="1">
        <v>298352.15999999997</v>
      </c>
      <c r="E14" s="1">
        <v>296709.15999999997</v>
      </c>
      <c r="F14" s="1">
        <v>315901.15999999997</v>
      </c>
      <c r="G14" s="1">
        <v>292709.15999999997</v>
      </c>
      <c r="H14" s="1">
        <v>292709.15999999997</v>
      </c>
      <c r="I14" s="1">
        <v>302709.15999999997</v>
      </c>
      <c r="J14" s="1">
        <v>292709.15999999997</v>
      </c>
      <c r="K14" s="1">
        <v>292709.15999999997</v>
      </c>
      <c r="L14" s="1">
        <v>292709.15999999997</v>
      </c>
      <c r="M14" s="1">
        <v>332203.15999999997</v>
      </c>
      <c r="N14" s="1">
        <v>303865.15999999997</v>
      </c>
      <c r="O14" s="4">
        <v>309533.15999999997</v>
      </c>
      <c r="P14" s="2"/>
    </row>
    <row r="15" spans="1:16">
      <c r="A15" s="23">
        <v>1500</v>
      </c>
      <c r="B15" s="3" t="s">
        <v>19</v>
      </c>
      <c r="C15" s="10">
        <f t="shared" si="1"/>
        <v>12350464</v>
      </c>
      <c r="D15" s="1">
        <v>1014567</v>
      </c>
      <c r="E15" s="1">
        <v>1026707</v>
      </c>
      <c r="F15" s="1">
        <v>1037437</v>
      </c>
      <c r="G15" s="1">
        <v>1023408</v>
      </c>
      <c r="H15" s="1">
        <v>1027471</v>
      </c>
      <c r="I15" s="1">
        <v>1041839</v>
      </c>
      <c r="J15" s="1">
        <v>1048986</v>
      </c>
      <c r="K15" s="1">
        <v>1023441</v>
      </c>
      <c r="L15" s="1">
        <v>1037875</v>
      </c>
      <c r="M15" s="1">
        <v>1034581</v>
      </c>
      <c r="N15" s="1">
        <v>1024381</v>
      </c>
      <c r="O15" s="4">
        <v>1009771</v>
      </c>
      <c r="P15" s="2"/>
    </row>
    <row r="16" spans="1:16">
      <c r="A16" s="23">
        <v>1600</v>
      </c>
      <c r="B16" s="3" t="s">
        <v>20</v>
      </c>
      <c r="C16" s="10">
        <f t="shared" si="1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4">
        <v>0</v>
      </c>
      <c r="P16" s="2"/>
    </row>
    <row r="17" spans="1:16">
      <c r="A17" s="23">
        <v>1700</v>
      </c>
      <c r="B17" s="3" t="s">
        <v>21</v>
      </c>
      <c r="C17" s="10">
        <f t="shared" si="1"/>
        <v>100428</v>
      </c>
      <c r="D17" s="1">
        <v>0</v>
      </c>
      <c r="E17" s="1">
        <v>0</v>
      </c>
      <c r="F17" s="1">
        <v>0</v>
      </c>
      <c r="G17" s="1">
        <v>0</v>
      </c>
      <c r="H17" s="1">
        <v>57392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43036</v>
      </c>
      <c r="P17" s="2"/>
    </row>
    <row r="18" spans="1:16">
      <c r="A18" s="31" t="s">
        <v>22</v>
      </c>
      <c r="B18" s="32"/>
      <c r="C18" s="8">
        <f t="shared" si="1"/>
        <v>2438950</v>
      </c>
      <c r="D18" s="11">
        <f>SUM(D19:D27)</f>
        <v>133788</v>
      </c>
      <c r="E18" s="11">
        <f t="shared" ref="E18:O18" si="3">SUM(E19:E27)</f>
        <v>151188</v>
      </c>
      <c r="F18" s="11">
        <f t="shared" si="3"/>
        <v>204288</v>
      </c>
      <c r="G18" s="11">
        <f t="shared" si="3"/>
        <v>274741.59999999998</v>
      </c>
      <c r="H18" s="11">
        <f t="shared" si="3"/>
        <v>449038</v>
      </c>
      <c r="I18" s="11">
        <f t="shared" si="3"/>
        <v>129088</v>
      </c>
      <c r="J18" s="11">
        <f t="shared" si="3"/>
        <v>149038</v>
      </c>
      <c r="K18" s="11">
        <f t="shared" si="3"/>
        <v>243028.64</v>
      </c>
      <c r="L18" s="11">
        <f t="shared" si="3"/>
        <v>149088</v>
      </c>
      <c r="M18" s="11">
        <f t="shared" si="3"/>
        <v>277838</v>
      </c>
      <c r="N18" s="11">
        <f t="shared" si="3"/>
        <v>161546.35999999999</v>
      </c>
      <c r="O18" s="12">
        <f t="shared" si="3"/>
        <v>116279.4</v>
      </c>
      <c r="P18" s="2"/>
    </row>
    <row r="19" spans="1:16">
      <c r="A19" s="23">
        <v>2100</v>
      </c>
      <c r="B19" s="3" t="s">
        <v>23</v>
      </c>
      <c r="C19" s="10">
        <f t="shared" si="1"/>
        <v>327079.36</v>
      </c>
      <c r="D19" s="1">
        <v>0</v>
      </c>
      <c r="E19" s="1">
        <v>1300</v>
      </c>
      <c r="F19" s="1">
        <v>20500</v>
      </c>
      <c r="G19" s="1">
        <v>125300</v>
      </c>
      <c r="H19" s="1">
        <v>0</v>
      </c>
      <c r="I19" s="1">
        <v>1300</v>
      </c>
      <c r="J19" s="1">
        <v>0</v>
      </c>
      <c r="K19" s="1">
        <v>1300</v>
      </c>
      <c r="L19" s="1">
        <v>1300</v>
      </c>
      <c r="M19" s="1">
        <v>147800</v>
      </c>
      <c r="N19" s="1">
        <v>28279.360000000001</v>
      </c>
      <c r="O19" s="4">
        <v>0</v>
      </c>
      <c r="P19" s="2"/>
    </row>
    <row r="20" spans="1:16">
      <c r="A20" s="23">
        <v>2200</v>
      </c>
      <c r="B20" s="3" t="s">
        <v>24</v>
      </c>
      <c r="C20" s="10">
        <f t="shared" si="1"/>
        <v>272967.40000000002</v>
      </c>
      <c r="D20" s="1">
        <v>22248</v>
      </c>
      <c r="E20" s="1">
        <v>24998</v>
      </c>
      <c r="F20" s="1">
        <v>22248</v>
      </c>
      <c r="G20" s="1">
        <v>22748</v>
      </c>
      <c r="H20" s="1">
        <v>22998</v>
      </c>
      <c r="I20" s="1">
        <v>22248</v>
      </c>
      <c r="J20" s="1">
        <v>22248</v>
      </c>
      <c r="K20" s="1">
        <v>22998</v>
      </c>
      <c r="L20" s="1">
        <v>22248</v>
      </c>
      <c r="M20" s="1">
        <v>22748</v>
      </c>
      <c r="N20" s="1">
        <v>22498</v>
      </c>
      <c r="O20" s="4">
        <v>22739.4</v>
      </c>
      <c r="P20" s="2"/>
    </row>
    <row r="21" spans="1:16">
      <c r="A21" s="23">
        <v>2300</v>
      </c>
      <c r="B21" s="3" t="s">
        <v>25</v>
      </c>
      <c r="C21" s="10">
        <f t="shared" si="1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">
        <v>0</v>
      </c>
      <c r="P21" s="2"/>
    </row>
    <row r="22" spans="1:16">
      <c r="A22" s="23">
        <v>2400</v>
      </c>
      <c r="B22" s="3" t="s">
        <v>26</v>
      </c>
      <c r="C22" s="10">
        <f t="shared" si="1"/>
        <v>228500</v>
      </c>
      <c r="D22" s="1">
        <v>5150</v>
      </c>
      <c r="E22" s="1">
        <v>29650</v>
      </c>
      <c r="F22" s="1">
        <v>34650</v>
      </c>
      <c r="G22" s="1">
        <v>26400</v>
      </c>
      <c r="H22" s="1">
        <v>19650</v>
      </c>
      <c r="I22" s="1">
        <v>19150</v>
      </c>
      <c r="J22" s="1">
        <v>19150</v>
      </c>
      <c r="K22" s="1">
        <v>19150</v>
      </c>
      <c r="L22" s="1">
        <v>19150</v>
      </c>
      <c r="M22" s="1">
        <v>20900</v>
      </c>
      <c r="N22" s="1">
        <v>9150</v>
      </c>
      <c r="O22" s="4">
        <v>6350</v>
      </c>
      <c r="P22" s="2"/>
    </row>
    <row r="23" spans="1:16">
      <c r="A23" s="23">
        <v>2500</v>
      </c>
      <c r="B23" s="3" t="s">
        <v>27</v>
      </c>
      <c r="C23" s="10">
        <f t="shared" si="1"/>
        <v>6929</v>
      </c>
      <c r="D23" s="1">
        <v>0</v>
      </c>
      <c r="E23" s="1">
        <v>2750</v>
      </c>
      <c r="F23" s="1">
        <v>500</v>
      </c>
      <c r="G23" s="1">
        <v>0</v>
      </c>
      <c r="H23" s="1">
        <v>0</v>
      </c>
      <c r="I23" s="1">
        <v>0</v>
      </c>
      <c r="J23" s="1">
        <v>1250</v>
      </c>
      <c r="K23" s="1">
        <v>2000</v>
      </c>
      <c r="L23" s="1">
        <v>0</v>
      </c>
      <c r="M23" s="1">
        <v>0</v>
      </c>
      <c r="N23" s="1">
        <v>429</v>
      </c>
      <c r="O23" s="4">
        <v>0</v>
      </c>
      <c r="P23" s="2"/>
    </row>
    <row r="24" spans="1:16">
      <c r="A24" s="23">
        <v>2600</v>
      </c>
      <c r="B24" s="3" t="s">
        <v>28</v>
      </c>
      <c r="C24" s="10">
        <f t="shared" si="1"/>
        <v>933280</v>
      </c>
      <c r="D24" s="1">
        <v>77690</v>
      </c>
      <c r="E24" s="1">
        <v>77690</v>
      </c>
      <c r="F24" s="1">
        <v>77690</v>
      </c>
      <c r="G24" s="1">
        <v>77690</v>
      </c>
      <c r="H24" s="1">
        <v>77690</v>
      </c>
      <c r="I24" s="1">
        <v>77690</v>
      </c>
      <c r="J24" s="1">
        <v>77690</v>
      </c>
      <c r="K24" s="1">
        <v>77690</v>
      </c>
      <c r="L24" s="1">
        <v>77690</v>
      </c>
      <c r="M24" s="1">
        <v>77690</v>
      </c>
      <c r="N24" s="1">
        <v>78190</v>
      </c>
      <c r="O24" s="4">
        <v>78190</v>
      </c>
      <c r="P24" s="2"/>
    </row>
    <row r="25" spans="1:16">
      <c r="A25" s="23">
        <v>2700</v>
      </c>
      <c r="B25" s="3" t="s">
        <v>29</v>
      </c>
      <c r="C25" s="10">
        <f t="shared" si="1"/>
        <v>405603.6</v>
      </c>
      <c r="D25" s="1">
        <v>0</v>
      </c>
      <c r="E25" s="1">
        <v>0</v>
      </c>
      <c r="F25" s="1">
        <v>0</v>
      </c>
      <c r="G25" s="1">
        <v>603.6</v>
      </c>
      <c r="H25" s="1">
        <v>305000</v>
      </c>
      <c r="I25" s="1">
        <v>0</v>
      </c>
      <c r="J25" s="1">
        <v>0</v>
      </c>
      <c r="K25" s="1">
        <v>100000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>
      <c r="A26" s="23">
        <v>2800</v>
      </c>
      <c r="B26" s="3" t="s">
        <v>30</v>
      </c>
      <c r="C26" s="10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  <c r="P26" s="2"/>
    </row>
    <row r="27" spans="1:16">
      <c r="A27" s="23">
        <v>2900</v>
      </c>
      <c r="B27" s="3" t="s">
        <v>31</v>
      </c>
      <c r="C27" s="10">
        <f t="shared" si="1"/>
        <v>264590.64</v>
      </c>
      <c r="D27" s="1">
        <v>28700</v>
      </c>
      <c r="E27" s="1">
        <v>14800</v>
      </c>
      <c r="F27" s="1">
        <v>48700</v>
      </c>
      <c r="G27" s="1">
        <v>22000</v>
      </c>
      <c r="H27" s="1">
        <v>23700</v>
      </c>
      <c r="I27" s="1">
        <v>8700</v>
      </c>
      <c r="J27" s="1">
        <v>28700</v>
      </c>
      <c r="K27" s="1">
        <v>19890.64</v>
      </c>
      <c r="L27" s="1">
        <v>28700</v>
      </c>
      <c r="M27" s="1">
        <v>8700</v>
      </c>
      <c r="N27" s="1">
        <v>23000</v>
      </c>
      <c r="O27" s="4">
        <v>9000</v>
      </c>
      <c r="P27" s="2"/>
    </row>
    <row r="28" spans="1:16">
      <c r="A28" s="31" t="s">
        <v>32</v>
      </c>
      <c r="B28" s="32"/>
      <c r="C28" s="8">
        <f t="shared" si="1"/>
        <v>17653921</v>
      </c>
      <c r="D28" s="11">
        <f>SUM(D29:D37)</f>
        <v>1073028.02</v>
      </c>
      <c r="E28" s="11">
        <f t="shared" ref="E28:O28" si="4">SUM(E29:E37)</f>
        <v>1227689.98</v>
      </c>
      <c r="F28" s="11">
        <f t="shared" si="4"/>
        <v>1396142</v>
      </c>
      <c r="G28" s="11">
        <f t="shared" si="4"/>
        <v>1232493</v>
      </c>
      <c r="H28" s="11">
        <f t="shared" si="4"/>
        <v>2409910</v>
      </c>
      <c r="I28" s="11">
        <f t="shared" si="4"/>
        <v>1870263</v>
      </c>
      <c r="J28" s="11">
        <f t="shared" si="4"/>
        <v>1045337</v>
      </c>
      <c r="K28" s="11">
        <f t="shared" si="4"/>
        <v>1120488</v>
      </c>
      <c r="L28" s="11">
        <f t="shared" si="4"/>
        <v>2046876</v>
      </c>
      <c r="M28" s="11">
        <f t="shared" si="4"/>
        <v>1069684</v>
      </c>
      <c r="N28" s="11">
        <f t="shared" si="4"/>
        <v>1987477</v>
      </c>
      <c r="O28" s="12">
        <f t="shared" si="4"/>
        <v>1174533</v>
      </c>
      <c r="P28" s="2"/>
    </row>
    <row r="29" spans="1:16">
      <c r="A29" s="23">
        <v>3100</v>
      </c>
      <c r="B29" s="3" t="s">
        <v>33</v>
      </c>
      <c r="C29" s="10">
        <f t="shared" si="1"/>
        <v>9534327</v>
      </c>
      <c r="D29" s="1">
        <v>807602</v>
      </c>
      <c r="E29" s="1">
        <v>792202</v>
      </c>
      <c r="F29" s="1">
        <v>791202</v>
      </c>
      <c r="G29" s="1">
        <v>791402</v>
      </c>
      <c r="H29" s="1">
        <v>790704</v>
      </c>
      <c r="I29" s="1">
        <v>794904</v>
      </c>
      <c r="J29" s="1">
        <v>791204</v>
      </c>
      <c r="K29" s="1">
        <v>791404</v>
      </c>
      <c r="L29" s="1">
        <v>790204</v>
      </c>
      <c r="M29" s="1">
        <v>813411</v>
      </c>
      <c r="N29" s="1">
        <v>790204</v>
      </c>
      <c r="O29" s="4">
        <v>789884</v>
      </c>
      <c r="P29" s="2"/>
    </row>
    <row r="30" spans="1:16">
      <c r="A30" s="23">
        <v>3200</v>
      </c>
      <c r="B30" s="3" t="s">
        <v>34</v>
      </c>
      <c r="C30" s="10">
        <f t="shared" si="1"/>
        <v>2431817.98</v>
      </c>
      <c r="D30" s="1">
        <v>5500</v>
      </c>
      <c r="E30" s="1">
        <v>112817.98</v>
      </c>
      <c r="F30" s="1">
        <v>8500</v>
      </c>
      <c r="G30" s="1">
        <v>5500</v>
      </c>
      <c r="H30" s="1">
        <v>6500</v>
      </c>
      <c r="I30" s="1">
        <v>650788</v>
      </c>
      <c r="J30" s="1">
        <v>5500</v>
      </c>
      <c r="K30" s="1">
        <v>10212</v>
      </c>
      <c r="L30" s="1">
        <v>706500</v>
      </c>
      <c r="M30" s="1">
        <v>7100</v>
      </c>
      <c r="N30" s="1">
        <v>907500</v>
      </c>
      <c r="O30" s="4">
        <v>5400</v>
      </c>
      <c r="P30" s="2"/>
    </row>
    <row r="31" spans="1:16">
      <c r="A31" s="23">
        <v>3300</v>
      </c>
      <c r="B31" s="3" t="s">
        <v>35</v>
      </c>
      <c r="C31" s="10">
        <f t="shared" si="1"/>
        <v>1203221.02</v>
      </c>
      <c r="D31" s="1">
        <v>112066.02</v>
      </c>
      <c r="E31" s="1">
        <v>111905</v>
      </c>
      <c r="F31" s="1">
        <v>135905</v>
      </c>
      <c r="G31" s="1">
        <v>111905</v>
      </c>
      <c r="H31" s="1">
        <v>411905</v>
      </c>
      <c r="I31" s="1">
        <v>59905</v>
      </c>
      <c r="J31" s="1">
        <v>43905</v>
      </c>
      <c r="K31" s="1">
        <v>43905</v>
      </c>
      <c r="L31" s="1">
        <v>42905</v>
      </c>
      <c r="M31" s="1">
        <v>42905</v>
      </c>
      <c r="N31" s="1">
        <v>42905</v>
      </c>
      <c r="O31" s="4">
        <v>43105</v>
      </c>
      <c r="P31" s="2"/>
    </row>
    <row r="32" spans="1:16">
      <c r="A32" s="23">
        <v>3400</v>
      </c>
      <c r="B32" s="3" t="s">
        <v>36</v>
      </c>
      <c r="C32" s="10">
        <f t="shared" si="1"/>
        <v>431800</v>
      </c>
      <c r="D32" s="1">
        <v>3500</v>
      </c>
      <c r="E32" s="1">
        <v>5200</v>
      </c>
      <c r="F32" s="1">
        <v>6200</v>
      </c>
      <c r="G32" s="1">
        <v>76200</v>
      </c>
      <c r="H32" s="1">
        <v>236200</v>
      </c>
      <c r="I32" s="1">
        <v>6200</v>
      </c>
      <c r="J32" s="1">
        <v>5800</v>
      </c>
      <c r="K32" s="1">
        <v>73400</v>
      </c>
      <c r="L32" s="1">
        <v>5200</v>
      </c>
      <c r="M32" s="1">
        <v>5200</v>
      </c>
      <c r="N32" s="1">
        <v>5200</v>
      </c>
      <c r="O32" s="4">
        <v>3500</v>
      </c>
      <c r="P32" s="2"/>
    </row>
    <row r="33" spans="1:16">
      <c r="A33" s="23">
        <v>3500</v>
      </c>
      <c r="B33" s="3" t="s">
        <v>37</v>
      </c>
      <c r="C33" s="10">
        <f t="shared" si="1"/>
        <v>1343380</v>
      </c>
      <c r="D33" s="1">
        <v>16100</v>
      </c>
      <c r="E33" s="1">
        <v>69880</v>
      </c>
      <c r="F33" s="1">
        <v>290650</v>
      </c>
      <c r="G33" s="1">
        <v>66360</v>
      </c>
      <c r="H33" s="1">
        <v>77780</v>
      </c>
      <c r="I33" s="1">
        <v>195780</v>
      </c>
      <c r="J33" s="1">
        <v>45780</v>
      </c>
      <c r="K33" s="1">
        <v>46380</v>
      </c>
      <c r="L33" s="1">
        <v>346380</v>
      </c>
      <c r="M33" s="1">
        <v>46380</v>
      </c>
      <c r="N33" s="1">
        <v>96380</v>
      </c>
      <c r="O33" s="4">
        <v>45530</v>
      </c>
      <c r="P33" s="2"/>
    </row>
    <row r="34" spans="1:16">
      <c r="A34" s="23">
        <v>3600</v>
      </c>
      <c r="B34" s="3" t="s">
        <v>38</v>
      </c>
      <c r="C34" s="10">
        <f t="shared" si="1"/>
        <v>700000</v>
      </c>
      <c r="D34" s="1">
        <v>0</v>
      </c>
      <c r="E34" s="1">
        <v>0</v>
      </c>
      <c r="F34" s="1">
        <v>0</v>
      </c>
      <c r="G34" s="1">
        <v>0</v>
      </c>
      <c r="H34" s="1">
        <v>700000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>
      <c r="A35" s="23">
        <v>3700</v>
      </c>
      <c r="B35" s="3" t="s">
        <v>39</v>
      </c>
      <c r="C35" s="10">
        <f t="shared" si="1"/>
        <v>837211</v>
      </c>
      <c r="D35" s="1">
        <v>53400</v>
      </c>
      <c r="E35" s="1">
        <v>60325</v>
      </c>
      <c r="F35" s="1">
        <v>84325</v>
      </c>
      <c r="G35" s="1">
        <v>70325</v>
      </c>
      <c r="H35" s="1">
        <v>94325</v>
      </c>
      <c r="I35" s="1">
        <v>80325</v>
      </c>
      <c r="J35" s="1">
        <v>64286</v>
      </c>
      <c r="K35" s="1">
        <v>70325</v>
      </c>
      <c r="L35" s="1">
        <v>70325</v>
      </c>
      <c r="M35" s="1">
        <v>65325</v>
      </c>
      <c r="N35" s="1">
        <v>70325</v>
      </c>
      <c r="O35" s="4">
        <v>53600</v>
      </c>
      <c r="P35" s="2"/>
    </row>
    <row r="36" spans="1:16">
      <c r="A36" s="23">
        <v>3800</v>
      </c>
      <c r="B36" s="3" t="s">
        <v>40</v>
      </c>
      <c r="C36" s="10">
        <f t="shared" si="1"/>
        <v>194600</v>
      </c>
      <c r="D36" s="1">
        <v>1700</v>
      </c>
      <c r="E36" s="1">
        <v>2200</v>
      </c>
      <c r="F36" s="1">
        <v>6200</v>
      </c>
      <c r="G36" s="1">
        <v>22200</v>
      </c>
      <c r="H36" s="1">
        <v>18200</v>
      </c>
      <c r="I36" s="1">
        <v>7200</v>
      </c>
      <c r="J36" s="1">
        <v>15700</v>
      </c>
      <c r="K36" s="1">
        <v>11700</v>
      </c>
      <c r="L36" s="1">
        <v>12200</v>
      </c>
      <c r="M36" s="1">
        <v>16200</v>
      </c>
      <c r="N36" s="1">
        <v>6800</v>
      </c>
      <c r="O36" s="4">
        <v>74300</v>
      </c>
      <c r="P36" s="2"/>
    </row>
    <row r="37" spans="1:16">
      <c r="A37" s="23">
        <v>3900</v>
      </c>
      <c r="B37" s="3" t="s">
        <v>41</v>
      </c>
      <c r="C37" s="10">
        <f t="shared" si="1"/>
        <v>977564</v>
      </c>
      <c r="D37" s="1">
        <v>73160</v>
      </c>
      <c r="E37" s="1">
        <v>73160</v>
      </c>
      <c r="F37" s="1">
        <v>73160</v>
      </c>
      <c r="G37" s="1">
        <v>88601</v>
      </c>
      <c r="H37" s="1">
        <v>74296</v>
      </c>
      <c r="I37" s="1">
        <v>75161</v>
      </c>
      <c r="J37" s="1">
        <v>73162</v>
      </c>
      <c r="K37" s="1">
        <v>73162</v>
      </c>
      <c r="L37" s="1">
        <v>73162</v>
      </c>
      <c r="M37" s="1">
        <v>73163</v>
      </c>
      <c r="N37" s="1">
        <v>68163</v>
      </c>
      <c r="O37" s="4">
        <v>159214</v>
      </c>
      <c r="P37" s="2"/>
    </row>
    <row r="38" spans="1:16">
      <c r="A38" s="31" t="s">
        <v>42</v>
      </c>
      <c r="B38" s="32"/>
      <c r="C38" s="8">
        <f t="shared" si="1"/>
        <v>120000</v>
      </c>
      <c r="D38" s="11">
        <f>SUM(D39:D47)</f>
        <v>10000</v>
      </c>
      <c r="E38" s="11">
        <f t="shared" ref="E38:O38" si="5">SUM(E39:E47)</f>
        <v>10000</v>
      </c>
      <c r="F38" s="11">
        <f t="shared" si="5"/>
        <v>10000</v>
      </c>
      <c r="G38" s="11">
        <f t="shared" si="5"/>
        <v>10000</v>
      </c>
      <c r="H38" s="11">
        <f t="shared" si="5"/>
        <v>10000</v>
      </c>
      <c r="I38" s="11">
        <f t="shared" si="5"/>
        <v>10000</v>
      </c>
      <c r="J38" s="11">
        <f t="shared" si="5"/>
        <v>10000</v>
      </c>
      <c r="K38" s="11">
        <f t="shared" si="5"/>
        <v>10000</v>
      </c>
      <c r="L38" s="11">
        <f t="shared" si="5"/>
        <v>10000</v>
      </c>
      <c r="M38" s="11">
        <f t="shared" si="5"/>
        <v>10000</v>
      </c>
      <c r="N38" s="11">
        <f t="shared" si="5"/>
        <v>10000</v>
      </c>
      <c r="O38" s="12">
        <f t="shared" si="5"/>
        <v>10000</v>
      </c>
      <c r="P38" s="2"/>
    </row>
    <row r="39" spans="1:16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>
      <c r="A42" s="23">
        <v>4400</v>
      </c>
      <c r="B42" s="3" t="s">
        <v>46</v>
      </c>
      <c r="C42" s="10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/>
      <c r="P42" s="2"/>
    </row>
    <row r="43" spans="1:16">
      <c r="A43" s="23">
        <v>4500</v>
      </c>
      <c r="B43" s="3" t="s">
        <v>47</v>
      </c>
      <c r="C43" s="10">
        <f t="shared" si="1"/>
        <v>120000</v>
      </c>
      <c r="D43" s="1">
        <v>10000</v>
      </c>
      <c r="E43" s="1">
        <v>10000</v>
      </c>
      <c r="F43" s="1">
        <v>10000</v>
      </c>
      <c r="G43" s="1">
        <v>10000</v>
      </c>
      <c r="H43" s="1">
        <v>10000</v>
      </c>
      <c r="I43" s="1">
        <v>10000</v>
      </c>
      <c r="J43" s="1">
        <v>10000</v>
      </c>
      <c r="K43" s="1">
        <v>10000</v>
      </c>
      <c r="L43" s="1">
        <v>10000</v>
      </c>
      <c r="M43" s="1">
        <v>10000</v>
      </c>
      <c r="N43" s="1">
        <v>10000</v>
      </c>
      <c r="O43" s="1">
        <v>10000</v>
      </c>
      <c r="P43" s="2"/>
    </row>
    <row r="44" spans="1:16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>
      <c r="A48" s="31" t="s">
        <v>52</v>
      </c>
      <c r="B48" s="32"/>
      <c r="C48" s="8">
        <f t="shared" si="1"/>
        <v>-12300000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-12300000</v>
      </c>
      <c r="N48" s="11">
        <f t="shared" si="6"/>
        <v>0</v>
      </c>
      <c r="O48" s="12">
        <f t="shared" si="6"/>
        <v>0</v>
      </c>
      <c r="P48" s="2"/>
    </row>
    <row r="49" spans="1:16">
      <c r="A49" s="23">
        <v>5100</v>
      </c>
      <c r="B49" s="3" t="s">
        <v>53</v>
      </c>
      <c r="C49" s="10">
        <f t="shared" si="1"/>
        <v>-6340000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-6340000</v>
      </c>
      <c r="N49" s="1">
        <v>0</v>
      </c>
      <c r="O49" s="4">
        <v>0</v>
      </c>
      <c r="P49" s="2"/>
    </row>
    <row r="50" spans="1:16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>
      <c r="A54" s="23">
        <v>5600</v>
      </c>
      <c r="B54" s="3" t="s">
        <v>58</v>
      </c>
      <c r="C54" s="10">
        <f t="shared" si="1"/>
        <v>-5960000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-5960000</v>
      </c>
      <c r="N54" s="1">
        <v>0</v>
      </c>
      <c r="O54" s="4">
        <v>0</v>
      </c>
      <c r="P54" s="2"/>
    </row>
    <row r="55" spans="1:16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>
      <c r="A58" s="31" t="s">
        <v>62</v>
      </c>
      <c r="B58" s="32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>
      <c r="A62" s="31" t="s">
        <v>66</v>
      </c>
      <c r="B62" s="32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>
      <c r="A71" s="31" t="s">
        <v>74</v>
      </c>
      <c r="B71" s="32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>
      <c r="A75" s="31" t="s">
        <v>78</v>
      </c>
      <c r="B75" s="32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22.5" customHeight="1">
      <c r="A83" s="2"/>
      <c r="B83" s="37" t="s">
        <v>92</v>
      </c>
      <c r="C83" s="37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  <row r="84" spans="1:16">
      <c r="B84" s="33"/>
      <c r="C84" s="33"/>
    </row>
    <row r="85" spans="1:16" ht="15">
      <c r="B85" s="36"/>
      <c r="C85" s="34"/>
      <c r="E85" s="39"/>
      <c r="F85" s="39"/>
    </row>
    <row r="86" spans="1:16">
      <c r="B86" s="40" t="s">
        <v>94</v>
      </c>
      <c r="C86" s="35"/>
      <c r="E86" s="38" t="s">
        <v>93</v>
      </c>
      <c r="F86" s="38"/>
    </row>
  </sheetData>
  <mergeCells count="17">
    <mergeCell ref="E85:F85"/>
    <mergeCell ref="E86:F86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45" right="0.52" top="0.48" bottom="0.56999999999999995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Egr</vt:lpstr>
      <vt:lpstr>'Calendario Egr'!Área_de_impresión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Norma</cp:lastModifiedBy>
  <cp:lastPrinted>2018-04-14T00:18:18Z</cp:lastPrinted>
  <dcterms:created xsi:type="dcterms:W3CDTF">2014-01-23T15:01:32Z</dcterms:created>
  <dcterms:modified xsi:type="dcterms:W3CDTF">2018-04-14T00:24:12Z</dcterms:modified>
</cp:coreProperties>
</file>