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EAIE" sheetId="1" r:id="rId1"/>
  </sheets>
  <externalReferences>
    <externalReference r:id="rId2"/>
  </externalReferences>
  <definedNames>
    <definedName name="Abr">#REF!</definedName>
    <definedName name="_xlnm.Print_Area" localSheetId="0">EAIE!$B$1:$J$55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40" i="1" l="1"/>
  <c r="F40" i="1"/>
  <c r="J39" i="1"/>
  <c r="F39" i="1"/>
  <c r="I39" i="1" s="1"/>
  <c r="J38" i="1"/>
  <c r="F38" i="1"/>
  <c r="J37" i="1"/>
  <c r="F37" i="1"/>
  <c r="I37" i="1" s="1"/>
  <c r="J36" i="1"/>
  <c r="F36" i="1"/>
  <c r="J35" i="1"/>
  <c r="F35" i="1"/>
  <c r="I35" i="1" s="1"/>
  <c r="J34" i="1"/>
  <c r="J33" i="1"/>
  <c r="F33" i="1"/>
  <c r="J32" i="1"/>
  <c r="F32" i="1"/>
  <c r="I32" i="1" s="1"/>
  <c r="F31" i="1"/>
  <c r="J30" i="1"/>
  <c r="F30" i="1"/>
  <c r="I30" i="1" s="1"/>
  <c r="F29" i="1"/>
  <c r="F27" i="1"/>
  <c r="J26" i="1"/>
  <c r="F26" i="1"/>
  <c r="I26" i="1" s="1"/>
  <c r="F25" i="1"/>
  <c r="J22" i="1"/>
  <c r="F22" i="1"/>
  <c r="I22" i="1" s="1"/>
  <c r="F21" i="1"/>
  <c r="J20" i="1"/>
  <c r="F20" i="1"/>
  <c r="I20" i="1" s="1"/>
  <c r="J18" i="1"/>
  <c r="F18" i="1"/>
  <c r="J17" i="1"/>
  <c r="F17" i="1"/>
  <c r="J16" i="1"/>
  <c r="F16" i="1"/>
  <c r="J15" i="1"/>
  <c r="F15" i="1"/>
  <c r="I15" i="1" s="1"/>
  <c r="F14" i="1"/>
  <c r="J13" i="1"/>
  <c r="F13" i="1"/>
  <c r="I13" i="1" s="1"/>
  <c r="J11" i="1"/>
  <c r="F11" i="1"/>
  <c r="I11" i="1" s="1"/>
  <c r="F10" i="1"/>
  <c r="H41" i="1"/>
  <c r="G41" i="1"/>
  <c r="E41" i="1"/>
  <c r="D41" i="1"/>
  <c r="B4" i="1"/>
  <c r="J42" i="1" l="1"/>
  <c r="I21" i="1"/>
  <c r="I25" i="1"/>
  <c r="I27" i="1"/>
  <c r="I29" i="1"/>
  <c r="I31" i="1"/>
  <c r="I10" i="1"/>
  <c r="I14" i="1"/>
  <c r="I12" i="1"/>
  <c r="F12" i="1"/>
  <c r="F19" i="1"/>
  <c r="F34" i="1"/>
  <c r="I19" i="1"/>
  <c r="J10" i="1"/>
  <c r="J12" i="1"/>
  <c r="J14" i="1"/>
  <c r="J19" i="1"/>
  <c r="J21" i="1"/>
  <c r="J25" i="1"/>
  <c r="J27" i="1"/>
  <c r="J29" i="1"/>
  <c r="J31" i="1"/>
  <c r="F9" i="1"/>
  <c r="J9" i="1"/>
  <c r="F28" i="1"/>
  <c r="I33" i="1"/>
  <c r="I36" i="1"/>
  <c r="I38" i="1"/>
  <c r="I40" i="1"/>
  <c r="F41" i="1" l="1"/>
  <c r="I9" i="1"/>
  <c r="I41" i="1" s="1"/>
  <c r="J28" i="1"/>
  <c r="I28" i="1"/>
  <c r="J41" i="1"/>
</calcChain>
</file>

<file path=xl/comments1.xml><?xml version="1.0" encoding="utf-8"?>
<comments xmlns="http://schemas.openxmlformats.org/spreadsheetml/2006/main">
  <authors>
    <author/>
  </authors>
  <commentList>
    <comment ref="H42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<sst xmlns="http://schemas.openxmlformats.org/spreadsheetml/2006/main" count="78" uniqueCount="68">
  <si>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</si>
  <si>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</si>
  <si>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</si>
  <si>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</si>
  <si>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</si>
  <si>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</si>
  <si>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</si>
  <si>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</si>
  <si>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</si>
  <si>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</si>
  <si>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</si>
  <si>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</si>
  <si>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</si>
  <si>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</si>
  <si>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</si>
  <si>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</si>
  <si>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</si>
  <si>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</si>
  <si>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</si>
  <si>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</si>
  <si>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</si>
  <si>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</si>
  <si>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</si>
  <si>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1.1.4.2 5</t>
  </si>
  <si>
    <t>PRODUCTOS</t>
  </si>
  <si>
    <t>1.1.4.2 5.1</t>
  </si>
  <si>
    <t>PRODUCTOS DE TIPO CORRIENTE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</si>
  <si>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</si>
  <si>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</si>
  <si>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</si>
  <si>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</si>
  <si>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</si>
  <si>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</si>
  <si>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</si>
  <si>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</si>
  <si>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</si>
  <si>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</si>
  <si>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1.1.6.7</t>
  </si>
  <si>
    <t>ING. POR VENTAS DE BIENES Y SERV</t>
  </si>
  <si>
    <t>1.1.6.1 7.1</t>
  </si>
  <si>
    <t>ING. VTAS BIENES Y SERV. ORG.DESCENTR</t>
  </si>
  <si>
    <t>RECURSOS ESTATALES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</si>
  <si>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</si>
  <si>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</si>
  <si>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</si>
  <si>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</si>
  <si>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</si>
  <si>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</si>
  <si>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</si>
  <si>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</si>
  <si>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1.1.8.2.2.1.9</t>
  </si>
  <si>
    <t>TRANS., ASIGNACIONES, SUBSIDIOS Y</t>
  </si>
  <si>
    <t>1.1.8.2.2.1.9.1</t>
  </si>
  <si>
    <t>TRANS. INTERNAS Y ASIGN A SECTOR PUB.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</si>
  <si>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</si>
  <si>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</si>
  <si>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</si>
  <si>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</si>
  <si>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</si>
  <si>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</si>
  <si>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>1.2.4.2.2.1.9</t>
  </si>
  <si>
    <t>1.2.4.2.2.1.9.1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</si>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</sst>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  <numFmt numFmtId="171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b/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10" fillId="0" borderId="0" applyFont="0" applyFill="0" applyBorder="0" applyAlignment="0" applyProtection="0"/>
    <xf numFmtId="167" fontId="6" fillId="0" borderId="0" applyFill="0" applyBorder="0" applyAlignment="0" applyProtection="0"/>
    <xf numFmtId="168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5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8" fillId="14" borderId="18" applyNumberFormat="0" applyProtection="0">
      <alignment horizontal="left" vertical="center" indent="1"/>
    </xf>
    <xf numFmtId="0" fontId="21" fillId="0" borderId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</cellStyleXfs>
  <cellXfs count="53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Border="1"/>
    <xf numFmtId="4" fontId="5" fillId="0" borderId="4" xfId="0" applyNumberFormat="1" applyFont="1" applyBorder="1"/>
    <xf numFmtId="10" fontId="5" fillId="0" borderId="4" xfId="1" applyNumberFormat="1" applyFont="1" applyBorder="1"/>
    <xf numFmtId="0" fontId="5" fillId="0" borderId="0" xfId="0" applyFont="1"/>
    <xf numFmtId="0" fontId="5" fillId="0" borderId="10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0" xfId="0" applyNumberFormat="1" applyFont="1" applyBorder="1"/>
    <xf numFmtId="10" fontId="5" fillId="0" borderId="11" xfId="1" applyNumberFormat="1" applyFont="1" applyBorder="1"/>
    <xf numFmtId="4" fontId="5" fillId="0" borderId="12" xfId="0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4" fontId="4" fillId="0" borderId="12" xfId="0" applyNumberFormat="1" applyFont="1" applyBorder="1"/>
    <xf numFmtId="0" fontId="0" fillId="0" borderId="0" xfId="0" applyFill="1"/>
    <xf numFmtId="0" fontId="5" fillId="0" borderId="11" xfId="0" applyFont="1" applyBorder="1" applyAlignment="1">
      <alignment horizontal="left"/>
    </xf>
    <xf numFmtId="10" fontId="4" fillId="0" borderId="8" xfId="1" applyNumberFormat="1" applyFont="1" applyBorder="1"/>
    <xf numFmtId="4" fontId="5" fillId="0" borderId="13" xfId="0" applyNumberFormat="1" applyFont="1" applyBorder="1"/>
    <xf numFmtId="164" fontId="7" fillId="12" borderId="14" xfId="2" applyFont="1" applyFill="1" applyBorder="1" applyAlignment="1" applyProtection="1">
      <alignment horizontal="center" vertical="top" wrapText="1"/>
    </xf>
    <xf numFmtId="164" fontId="7" fillId="12" borderId="15" xfId="2" applyFont="1" applyFill="1" applyBorder="1" applyAlignment="1" applyProtection="1">
      <alignment horizontal="center" vertical="top" wrapText="1"/>
    </xf>
    <xf numFmtId="0" fontId="8" fillId="0" borderId="0" xfId="3" applyFont="1" applyFill="1"/>
    <xf numFmtId="0" fontId="8" fillId="13" borderId="0" xfId="3" applyFont="1" applyFill="1"/>
    <xf numFmtId="0" fontId="9" fillId="0" borderId="0" xfId="3" applyFont="1" applyFill="1"/>
    <xf numFmtId="0" fontId="8" fillId="0" borderId="0" xfId="3" applyFont="1"/>
    <xf numFmtId="0" fontId="8" fillId="0" borderId="16" xfId="3" applyFont="1" applyBorder="1"/>
    <xf numFmtId="0" fontId="8" fillId="0" borderId="0" xfId="3" applyFont="1" applyBorder="1"/>
    <xf numFmtId="0" fontId="8" fillId="0" borderId="9" xfId="3" applyFont="1" applyBorder="1" applyAlignment="1">
      <alignment horizontal="center"/>
    </xf>
    <xf numFmtId="0" fontId="8" fillId="13" borderId="0" xfId="3" applyFont="1" applyFill="1" applyBorder="1"/>
    <xf numFmtId="0" fontId="8" fillId="13" borderId="17" xfId="3" applyFont="1" applyFill="1" applyBorder="1" applyAlignment="1" applyProtection="1">
      <alignment horizontal="center"/>
      <protection locked="0"/>
    </xf>
    <xf numFmtId="0" fontId="8" fillId="13" borderId="0" xfId="3" applyFont="1" applyFill="1" applyBorder="1" applyAlignment="1" applyProtection="1">
      <alignment horizontal="center"/>
      <protection locked="0"/>
    </xf>
    <xf numFmtId="164" fontId="10" fillId="13" borderId="0" xfId="2" applyFont="1" applyFill="1" applyBorder="1" applyAlignment="1" applyProtection="1"/>
    <xf numFmtId="164" fontId="10" fillId="13" borderId="0" xfId="2" applyFont="1" applyFill="1" applyBorder="1" applyAlignment="1" applyProtection="1">
      <alignment horizontal="center"/>
    </xf>
    <xf numFmtId="0" fontId="8" fillId="0" borderId="0" xfId="3" applyFont="1" applyBorder="1" applyAlignment="1"/>
    <xf numFmtId="0" fontId="10" fillId="13" borderId="0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Border="1" applyAlignment="1">
      <alignment horizontal="center"/>
    </xf>
    <xf numFmtId="171" fontId="22" fillId="12" borderId="8" xfId="2" applyNumberFormat="1" applyFont="1" applyFill="1" applyBorder="1" applyAlignment="1" applyProtection="1">
      <alignment vertical="center" wrapText="1"/>
    </xf>
  </cellXfs>
  <cellStyles count="44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3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" xfId="1" builtinId="5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2"/>
  <sheetViews>
    <sheetView showGridLines="0" tabSelected="1" workbookViewId="0">
      <selection activeCell="B7" sqref="B7:C7"/>
    </sheetView>
  </sheetViews>
  <sheetFormatPr baseColWidth="10" defaultColWidth="11.42578125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tr">
        <f>+[1]fecha!B4</f>
        <v>AL 30 de Septiembre de 2018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3</v>
      </c>
      <c r="C7" s="5"/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</row>
    <row r="8" spans="1:11" x14ac:dyDescent="0.2">
      <c r="B8" s="8" t="s">
        <v>11</v>
      </c>
      <c r="C8" s="9"/>
      <c r="D8" s="10" t="s">
        <v>12</v>
      </c>
      <c r="E8" s="11" t="s">
        <v>13</v>
      </c>
      <c r="F8" s="10" t="s">
        <v>12</v>
      </c>
      <c r="G8" s="12" t="s">
        <v>12</v>
      </c>
      <c r="H8" s="10" t="s">
        <v>12</v>
      </c>
      <c r="I8" s="11" t="s">
        <v>14</v>
      </c>
      <c r="J8" s="13" t="s">
        <v>15</v>
      </c>
    </row>
    <row r="9" spans="1:11" x14ac:dyDescent="0.2">
      <c r="B9" s="14">
        <v>4</v>
      </c>
      <c r="C9" s="15" t="s">
        <v>16</v>
      </c>
      <c r="D9" s="16">
        <v>9600000</v>
      </c>
      <c r="E9" s="16">
        <v>26037236.219999999</v>
      </c>
      <c r="F9" s="16">
        <f t="shared" ref="F9:F40" si="0">+D9+E9</f>
        <v>35637236.219999999</v>
      </c>
      <c r="G9" s="16">
        <v>25665696.800000001</v>
      </c>
      <c r="H9" s="16">
        <v>25665696.800000001</v>
      </c>
      <c r="I9" s="17">
        <f t="shared" ref="I9:I40" si="1">+H9/F9</f>
        <v>0.72019324510906202</v>
      </c>
      <c r="J9" s="16">
        <f t="shared" ref="J9:J40" si="2">+H9-D9</f>
        <v>16065696.800000001</v>
      </c>
    </row>
    <row r="10" spans="1:11" x14ac:dyDescent="0.2">
      <c r="A10" s="18"/>
      <c r="B10" s="19">
        <v>1</v>
      </c>
      <c r="C10" s="20" t="s">
        <v>17</v>
      </c>
      <c r="D10" s="21">
        <v>9600000</v>
      </c>
      <c r="E10" s="21">
        <v>26037236.219999999</v>
      </c>
      <c r="F10" s="21">
        <f t="shared" si="0"/>
        <v>35637236.219999999</v>
      </c>
      <c r="G10" s="21">
        <v>25665696.800000001</v>
      </c>
      <c r="H10" s="22">
        <v>25665696.800000001</v>
      </c>
      <c r="I10" s="23">
        <f t="shared" si="1"/>
        <v>0.72019324510906202</v>
      </c>
      <c r="J10" s="24">
        <f t="shared" si="2"/>
        <v>16065696.800000001</v>
      </c>
    </row>
    <row r="11" spans="1:11" x14ac:dyDescent="0.2">
      <c r="B11" s="20">
        <v>1.1000000000000001</v>
      </c>
      <c r="C11" s="20" t="s">
        <v>18</v>
      </c>
      <c r="D11" s="21">
        <v>9600000</v>
      </c>
      <c r="E11" s="21">
        <v>26037236.219999999</v>
      </c>
      <c r="F11" s="21">
        <f t="shared" si="0"/>
        <v>35637236.219999999</v>
      </c>
      <c r="G11" s="21">
        <v>25665696.800000001</v>
      </c>
      <c r="H11" s="22">
        <v>25665696.800000001</v>
      </c>
      <c r="I11" s="23">
        <f t="shared" si="1"/>
        <v>0.72019324510906202</v>
      </c>
      <c r="J11" s="24">
        <f t="shared" si="2"/>
        <v>16065696.800000001</v>
      </c>
      <c r="K11" s="25"/>
    </row>
    <row r="12" spans="1:11" x14ac:dyDescent="0.2">
      <c r="B12" s="20" t="s">
        <v>19</v>
      </c>
      <c r="C12" s="20" t="s">
        <v>20</v>
      </c>
      <c r="D12" s="21">
        <v>100000</v>
      </c>
      <c r="E12" s="21">
        <v>250022.42</v>
      </c>
      <c r="F12" s="21">
        <f t="shared" si="0"/>
        <v>350022.42000000004</v>
      </c>
      <c r="G12" s="21">
        <v>350022.42</v>
      </c>
      <c r="H12" s="22">
        <v>350022.42</v>
      </c>
      <c r="I12" s="23">
        <f t="shared" si="1"/>
        <v>0.99999999999999989</v>
      </c>
      <c r="J12" s="24">
        <f t="shared" si="2"/>
        <v>250022.41999999998</v>
      </c>
      <c r="K12" s="25"/>
    </row>
    <row r="13" spans="1:11" x14ac:dyDescent="0.2">
      <c r="B13" s="26" t="s">
        <v>21</v>
      </c>
      <c r="C13" s="26" t="s">
        <v>22</v>
      </c>
      <c r="D13" s="27">
        <v>100000</v>
      </c>
      <c r="E13" s="27">
        <v>250022.42</v>
      </c>
      <c r="F13" s="27">
        <f t="shared" si="0"/>
        <v>350022.42000000004</v>
      </c>
      <c r="G13" s="27">
        <v>350022.42</v>
      </c>
      <c r="H13" s="28">
        <v>350022.42</v>
      </c>
      <c r="I13" s="29">
        <f t="shared" si="1"/>
        <v>0.99999999999999989</v>
      </c>
      <c r="J13" s="30">
        <f t="shared" si="2"/>
        <v>250022.41999999998</v>
      </c>
    </row>
    <row r="14" spans="1:11" ht="15" x14ac:dyDescent="0.25">
      <c r="A14" s="31"/>
      <c r="B14" s="26" t="s">
        <v>23</v>
      </c>
      <c r="C14" s="26" t="s">
        <v>24</v>
      </c>
      <c r="D14" s="27">
        <v>100000</v>
      </c>
      <c r="E14" s="27">
        <v>250022.42</v>
      </c>
      <c r="F14" s="27">
        <f t="shared" si="0"/>
        <v>350022.42000000004</v>
      </c>
      <c r="G14" s="27">
        <v>350022.42</v>
      </c>
      <c r="H14" s="28">
        <v>350022.42</v>
      </c>
      <c r="I14" s="29">
        <f t="shared" si="1"/>
        <v>0.99999999999999989</v>
      </c>
      <c r="J14" s="30">
        <f t="shared" si="2"/>
        <v>250022.41999999998</v>
      </c>
    </row>
    <row r="15" spans="1:11" x14ac:dyDescent="0.2">
      <c r="B15" s="26" t="s">
        <v>25</v>
      </c>
      <c r="C15" s="26" t="s">
        <v>26</v>
      </c>
      <c r="D15" s="27">
        <v>100000</v>
      </c>
      <c r="E15" s="27">
        <v>250022.42</v>
      </c>
      <c r="F15" s="27">
        <f t="shared" si="0"/>
        <v>350022.42000000004</v>
      </c>
      <c r="G15" s="27">
        <v>350022.42</v>
      </c>
      <c r="H15" s="28">
        <v>350022.42</v>
      </c>
      <c r="I15" s="29">
        <f t="shared" si="1"/>
        <v>0.99999999999999989</v>
      </c>
      <c r="J15" s="30">
        <f t="shared" si="2"/>
        <v>250022.41999999998</v>
      </c>
    </row>
    <row r="16" spans="1:11" x14ac:dyDescent="0.2">
      <c r="B16" s="26" t="s">
        <v>27</v>
      </c>
      <c r="C16" s="26" t="s">
        <v>28</v>
      </c>
      <c r="D16" s="27">
        <v>0</v>
      </c>
      <c r="E16" s="27">
        <v>0</v>
      </c>
      <c r="F16" s="27">
        <f t="shared" si="0"/>
        <v>0</v>
      </c>
      <c r="G16" s="27">
        <v>0</v>
      </c>
      <c r="H16" s="28">
        <v>0</v>
      </c>
      <c r="I16" s="29">
        <v>0</v>
      </c>
      <c r="J16" s="30">
        <f t="shared" si="2"/>
        <v>0</v>
      </c>
    </row>
    <row r="17" spans="1:12" x14ac:dyDescent="0.2">
      <c r="A17" s="18"/>
      <c r="B17" s="20" t="s">
        <v>29</v>
      </c>
      <c r="C17" s="18" t="s">
        <v>30</v>
      </c>
      <c r="D17" s="21">
        <v>0</v>
      </c>
      <c r="E17" s="21">
        <v>0</v>
      </c>
      <c r="F17" s="21">
        <f t="shared" si="0"/>
        <v>0</v>
      </c>
      <c r="G17" s="21">
        <v>0</v>
      </c>
      <c r="H17" s="22">
        <v>0</v>
      </c>
      <c r="I17" s="23">
        <v>0</v>
      </c>
      <c r="J17" s="24">
        <f t="shared" si="2"/>
        <v>0</v>
      </c>
    </row>
    <row r="18" spans="1:12" x14ac:dyDescent="0.2">
      <c r="B18" s="26" t="s">
        <v>31</v>
      </c>
      <c r="C18" s="26" t="s">
        <v>32</v>
      </c>
      <c r="D18" s="27">
        <v>0</v>
      </c>
      <c r="E18" s="27">
        <v>0</v>
      </c>
      <c r="F18" s="27">
        <f t="shared" si="0"/>
        <v>0</v>
      </c>
      <c r="G18" s="27">
        <v>0</v>
      </c>
      <c r="H18" s="28">
        <v>0</v>
      </c>
      <c r="I18" s="29">
        <v>0</v>
      </c>
      <c r="J18" s="30">
        <f t="shared" si="2"/>
        <v>0</v>
      </c>
    </row>
    <row r="19" spans="1:12" x14ac:dyDescent="0.2">
      <c r="B19" s="20" t="s">
        <v>33</v>
      </c>
      <c r="C19" s="20" t="s">
        <v>34</v>
      </c>
      <c r="D19" s="21">
        <v>9500000</v>
      </c>
      <c r="E19" s="21">
        <v>25786914.949999999</v>
      </c>
      <c r="F19" s="21">
        <f t="shared" si="0"/>
        <v>35286914.950000003</v>
      </c>
      <c r="G19" s="21">
        <v>25315674.379999999</v>
      </c>
      <c r="H19" s="22">
        <v>25315674.379999999</v>
      </c>
      <c r="I19" s="23">
        <f t="shared" si="1"/>
        <v>0.71742385005521703</v>
      </c>
      <c r="J19" s="24">
        <f t="shared" si="2"/>
        <v>15815674.379999999</v>
      </c>
    </row>
    <row r="20" spans="1:12" x14ac:dyDescent="0.2">
      <c r="B20" s="26" t="s">
        <v>35</v>
      </c>
      <c r="C20" s="26" t="s">
        <v>36</v>
      </c>
      <c r="D20" s="27">
        <v>9500000</v>
      </c>
      <c r="E20" s="27">
        <v>25786914.949999999</v>
      </c>
      <c r="F20" s="27">
        <f t="shared" si="0"/>
        <v>35286914.950000003</v>
      </c>
      <c r="G20" s="27">
        <v>25315674.379999999</v>
      </c>
      <c r="H20" s="28">
        <v>25315674.379999999</v>
      </c>
      <c r="I20" s="29">
        <f t="shared" si="1"/>
        <v>0.71742385005521703</v>
      </c>
      <c r="J20" s="30">
        <f t="shared" si="2"/>
        <v>15815674.379999999</v>
      </c>
    </row>
    <row r="21" spans="1:12" ht="15" x14ac:dyDescent="0.25">
      <c r="B21" s="26" t="s">
        <v>37</v>
      </c>
      <c r="C21" s="26" t="s">
        <v>38</v>
      </c>
      <c r="D21" s="27">
        <v>9500000</v>
      </c>
      <c r="E21" s="27">
        <v>25786914.949999999</v>
      </c>
      <c r="F21" s="27">
        <f t="shared" si="0"/>
        <v>35286914.950000003</v>
      </c>
      <c r="G21" s="27">
        <v>25315674.379999999</v>
      </c>
      <c r="H21" s="28">
        <v>25315674.379999999</v>
      </c>
      <c r="I21" s="29">
        <f t="shared" si="1"/>
        <v>0.71742385005521703</v>
      </c>
      <c r="J21" s="30">
        <f t="shared" si="2"/>
        <v>15815674.379999999</v>
      </c>
    </row>
    <row r="22" spans="1:12" x14ac:dyDescent="0.2">
      <c r="B22" s="26" t="s">
        <v>39</v>
      </c>
      <c r="C22" s="26" t="s">
        <v>40</v>
      </c>
      <c r="D22" s="27">
        <v>9500000</v>
      </c>
      <c r="E22" s="27">
        <v>25786914.949999999</v>
      </c>
      <c r="F22" s="27">
        <f t="shared" si="0"/>
        <v>35286914.950000003</v>
      </c>
      <c r="G22" s="27">
        <v>25315674.379999999</v>
      </c>
      <c r="H22" s="28">
        <v>25315674.379999999</v>
      </c>
      <c r="I22" s="29">
        <f t="shared" si="1"/>
        <v>0.71742385005521703</v>
      </c>
      <c r="J22" s="30">
        <f t="shared" si="2"/>
        <v>15815674.379999999</v>
      </c>
    </row>
    <row r="23" spans="1:12" s="18" customFormat="1" x14ac:dyDescent="0.2">
      <c r="A23" s="1"/>
      <c r="B23" s="26"/>
      <c r="C23" s="26"/>
      <c r="D23" s="27"/>
      <c r="E23" s="27"/>
      <c r="F23" s="27"/>
      <c r="G23" s="27"/>
      <c r="H23" s="27"/>
      <c r="I23" s="29"/>
      <c r="J23" s="27"/>
      <c r="K23" s="1"/>
      <c r="L23" s="1"/>
    </row>
    <row r="24" spans="1:12" x14ac:dyDescent="0.2">
      <c r="B24" s="26"/>
      <c r="C24" s="26"/>
      <c r="D24" s="27"/>
      <c r="E24" s="27"/>
      <c r="F24" s="27"/>
      <c r="G24" s="27"/>
      <c r="H24" s="27"/>
      <c r="I24" s="29"/>
      <c r="J24" s="27"/>
    </row>
    <row r="25" spans="1:12" x14ac:dyDescent="0.2">
      <c r="A25" s="18"/>
      <c r="B25" s="20"/>
      <c r="C25" s="20" t="s">
        <v>41</v>
      </c>
      <c r="D25" s="21">
        <v>69168550.920000002</v>
      </c>
      <c r="E25" s="21">
        <v>8134430.1699999999</v>
      </c>
      <c r="F25" s="21">
        <f t="shared" ref="F25:F27" si="3">+D25+E25</f>
        <v>77302981.090000004</v>
      </c>
      <c r="G25" s="21">
        <v>45359345.280000001</v>
      </c>
      <c r="H25" s="21">
        <v>45359345.280000001</v>
      </c>
      <c r="I25" s="23">
        <f t="shared" ref="I25:I27" si="4">+H25/F25</f>
        <v>0.58677355828218813</v>
      </c>
      <c r="J25" s="21">
        <f t="shared" ref="J25:J27" si="5">+H25-D25</f>
        <v>-23809205.640000001</v>
      </c>
      <c r="K25" s="18"/>
      <c r="L25" s="18"/>
    </row>
    <row r="26" spans="1:12" x14ac:dyDescent="0.2">
      <c r="B26" s="32">
        <v>1</v>
      </c>
      <c r="C26" s="20" t="s">
        <v>17</v>
      </c>
      <c r="D26" s="27">
        <v>69168550.920000002</v>
      </c>
      <c r="E26" s="27">
        <v>8134430.1699999999</v>
      </c>
      <c r="F26" s="27">
        <f t="shared" si="3"/>
        <v>77302981.090000004</v>
      </c>
      <c r="G26" s="27">
        <v>45359345.280000001</v>
      </c>
      <c r="H26" s="28">
        <v>45359345.280000001</v>
      </c>
      <c r="I26" s="29">
        <f t="shared" si="4"/>
        <v>0.58677355828218813</v>
      </c>
      <c r="J26" s="30">
        <f t="shared" si="5"/>
        <v>-23809205.640000001</v>
      </c>
      <c r="K26" s="18"/>
    </row>
    <row r="27" spans="1:12" x14ac:dyDescent="0.2">
      <c r="B27" s="32">
        <v>1.1000000000000001</v>
      </c>
      <c r="C27" s="20" t="s">
        <v>18</v>
      </c>
      <c r="D27" s="27">
        <v>56868550.920000002</v>
      </c>
      <c r="E27" s="27">
        <v>8134430.1699999999</v>
      </c>
      <c r="F27" s="27">
        <f t="shared" si="3"/>
        <v>65002981.090000004</v>
      </c>
      <c r="G27" s="27">
        <v>45359345.280000001</v>
      </c>
      <c r="H27" s="28">
        <v>45359345.280000001</v>
      </c>
      <c r="I27" s="29">
        <f t="shared" si="4"/>
        <v>0.69780407789602195</v>
      </c>
      <c r="J27" s="30">
        <f t="shared" si="5"/>
        <v>-11509205.640000001</v>
      </c>
      <c r="K27" s="18"/>
    </row>
    <row r="28" spans="1:12" x14ac:dyDescent="0.2">
      <c r="B28" s="20" t="s">
        <v>42</v>
      </c>
      <c r="C28" s="20" t="s">
        <v>43</v>
      </c>
      <c r="D28" s="21">
        <v>56868550.920000002</v>
      </c>
      <c r="E28" s="21">
        <v>8134430.1699999999</v>
      </c>
      <c r="F28" s="21">
        <f t="shared" si="0"/>
        <v>65002981.090000004</v>
      </c>
      <c r="G28" s="21">
        <v>45359345.280000001</v>
      </c>
      <c r="H28" s="22">
        <v>45359345.280000001</v>
      </c>
      <c r="I28" s="23">
        <f t="shared" si="1"/>
        <v>0.69780407789602195</v>
      </c>
      <c r="J28" s="24">
        <f t="shared" si="2"/>
        <v>-11509205.640000001</v>
      </c>
    </row>
    <row r="29" spans="1:12" x14ac:dyDescent="0.2">
      <c r="B29" s="26" t="s">
        <v>44</v>
      </c>
      <c r="C29" s="26" t="s">
        <v>45</v>
      </c>
      <c r="D29" s="27">
        <v>56868550.920000002</v>
      </c>
      <c r="E29" s="27">
        <v>8134430.1699999999</v>
      </c>
      <c r="F29" s="27">
        <f t="shared" si="0"/>
        <v>65002981.090000004</v>
      </c>
      <c r="G29" s="27">
        <v>45359345.280000001</v>
      </c>
      <c r="H29" s="28">
        <v>45359345.280000001</v>
      </c>
      <c r="I29" s="29">
        <f t="shared" si="1"/>
        <v>0.69780407789602195</v>
      </c>
      <c r="J29" s="30">
        <f t="shared" si="2"/>
        <v>-11509205.640000001</v>
      </c>
    </row>
    <row r="30" spans="1:12" x14ac:dyDescent="0.2">
      <c r="B30" s="26" t="s">
        <v>46</v>
      </c>
      <c r="C30" s="26" t="s">
        <v>47</v>
      </c>
      <c r="D30" s="27">
        <v>56868550.920000002</v>
      </c>
      <c r="E30" s="27">
        <v>8134430.1699999999</v>
      </c>
      <c r="F30" s="27">
        <f t="shared" si="0"/>
        <v>65002981.090000004</v>
      </c>
      <c r="G30" s="27">
        <v>45359345.280000001</v>
      </c>
      <c r="H30" s="28">
        <v>45359345.280000001</v>
      </c>
      <c r="I30" s="29">
        <f t="shared" si="1"/>
        <v>0.69780407789602195</v>
      </c>
      <c r="J30" s="30">
        <f t="shared" si="2"/>
        <v>-11509205.640000001</v>
      </c>
    </row>
    <row r="31" spans="1:12" x14ac:dyDescent="0.2">
      <c r="B31" s="26" t="s">
        <v>48</v>
      </c>
      <c r="C31" s="26" t="s">
        <v>49</v>
      </c>
      <c r="D31" s="27">
        <v>56868550.920000002</v>
      </c>
      <c r="E31" s="27">
        <v>8134430.1699999999</v>
      </c>
      <c r="F31" s="27">
        <f t="shared" si="0"/>
        <v>65002981.090000004</v>
      </c>
      <c r="G31" s="27">
        <v>45359345.280000001</v>
      </c>
      <c r="H31" s="28">
        <v>45359345.280000001</v>
      </c>
      <c r="I31" s="29">
        <f t="shared" si="1"/>
        <v>0.69780407789602195</v>
      </c>
      <c r="J31" s="30">
        <f t="shared" si="2"/>
        <v>-11509205.640000001</v>
      </c>
    </row>
    <row r="32" spans="1:12" x14ac:dyDescent="0.2">
      <c r="B32" s="26" t="s">
        <v>50</v>
      </c>
      <c r="C32" s="26" t="s">
        <v>51</v>
      </c>
      <c r="D32" s="27">
        <v>56868550.920000002</v>
      </c>
      <c r="E32" s="27">
        <v>8134430.1699999999</v>
      </c>
      <c r="F32" s="27">
        <f t="shared" si="0"/>
        <v>65002981.090000004</v>
      </c>
      <c r="G32" s="27">
        <v>45359345.280000001</v>
      </c>
      <c r="H32" s="28">
        <v>45359345.280000001</v>
      </c>
      <c r="I32" s="29">
        <f t="shared" si="1"/>
        <v>0.69780407789602195</v>
      </c>
      <c r="J32" s="30">
        <f t="shared" si="2"/>
        <v>-11509205.640000001</v>
      </c>
    </row>
    <row r="33" spans="2:11" x14ac:dyDescent="0.2">
      <c r="B33" s="26" t="s">
        <v>52</v>
      </c>
      <c r="C33" s="26" t="s">
        <v>53</v>
      </c>
      <c r="D33" s="27">
        <v>56868550.920000002</v>
      </c>
      <c r="E33" s="27">
        <v>8134430.1699999999</v>
      </c>
      <c r="F33" s="27">
        <f t="shared" si="0"/>
        <v>65002981.090000004</v>
      </c>
      <c r="G33" s="27">
        <v>45359345.280000001</v>
      </c>
      <c r="H33" s="28">
        <v>45359345.280000001</v>
      </c>
      <c r="I33" s="29">
        <f t="shared" si="1"/>
        <v>0.69780407789602195</v>
      </c>
      <c r="J33" s="30">
        <f t="shared" si="2"/>
        <v>-11509205.640000001</v>
      </c>
    </row>
    <row r="34" spans="2:11" x14ac:dyDescent="0.2">
      <c r="B34" s="20">
        <v>1.2</v>
      </c>
      <c r="C34" s="20" t="s">
        <v>54</v>
      </c>
      <c r="D34" s="21">
        <v>12300000</v>
      </c>
      <c r="E34" s="21">
        <v>0</v>
      </c>
      <c r="F34" s="21">
        <f t="shared" si="0"/>
        <v>12300000</v>
      </c>
      <c r="G34" s="21">
        <v>0</v>
      </c>
      <c r="H34" s="22">
        <v>0</v>
      </c>
      <c r="I34" s="23">
        <v>0</v>
      </c>
      <c r="J34" s="24">
        <f t="shared" si="2"/>
        <v>-12300000</v>
      </c>
    </row>
    <row r="35" spans="2:11" x14ac:dyDescent="0.2">
      <c r="B35" s="26" t="s">
        <v>55</v>
      </c>
      <c r="C35" s="26" t="s">
        <v>56</v>
      </c>
      <c r="D35" s="27">
        <v>12300000</v>
      </c>
      <c r="E35" s="27">
        <v>0</v>
      </c>
      <c r="F35" s="27">
        <f t="shared" si="0"/>
        <v>12300000</v>
      </c>
      <c r="G35" s="27">
        <v>0</v>
      </c>
      <c r="H35" s="28">
        <v>0</v>
      </c>
      <c r="I35" s="29">
        <f t="shared" si="1"/>
        <v>0</v>
      </c>
      <c r="J35" s="30">
        <f t="shared" si="2"/>
        <v>-12300000</v>
      </c>
    </row>
    <row r="36" spans="2:11" x14ac:dyDescent="0.2">
      <c r="B36" s="26" t="s">
        <v>57</v>
      </c>
      <c r="C36" s="26" t="s">
        <v>45</v>
      </c>
      <c r="D36" s="27">
        <v>12300000</v>
      </c>
      <c r="E36" s="27">
        <v>0</v>
      </c>
      <c r="F36" s="27">
        <f t="shared" si="0"/>
        <v>12300000</v>
      </c>
      <c r="G36" s="27">
        <v>0</v>
      </c>
      <c r="H36" s="28">
        <v>0</v>
      </c>
      <c r="I36" s="29">
        <f t="shared" si="1"/>
        <v>0</v>
      </c>
      <c r="J36" s="30">
        <f t="shared" si="2"/>
        <v>-12300000</v>
      </c>
    </row>
    <row r="37" spans="2:11" x14ac:dyDescent="0.2">
      <c r="B37" s="26" t="s">
        <v>58</v>
      </c>
      <c r="C37" s="26" t="s">
        <v>47</v>
      </c>
      <c r="D37" s="27">
        <v>12300000</v>
      </c>
      <c r="E37" s="27">
        <v>0</v>
      </c>
      <c r="F37" s="27">
        <f t="shared" si="0"/>
        <v>12300000</v>
      </c>
      <c r="G37" s="27">
        <v>0</v>
      </c>
      <c r="H37" s="28">
        <v>0</v>
      </c>
      <c r="I37" s="29">
        <f t="shared" si="1"/>
        <v>0</v>
      </c>
      <c r="J37" s="30">
        <f t="shared" si="2"/>
        <v>-12300000</v>
      </c>
    </row>
    <row r="38" spans="2:11" x14ac:dyDescent="0.2">
      <c r="B38" s="26" t="s">
        <v>59</v>
      </c>
      <c r="C38" s="26" t="s">
        <v>49</v>
      </c>
      <c r="D38" s="27">
        <v>12300000</v>
      </c>
      <c r="E38" s="27">
        <v>0</v>
      </c>
      <c r="F38" s="27">
        <f t="shared" si="0"/>
        <v>12300000</v>
      </c>
      <c r="G38" s="27">
        <v>0</v>
      </c>
      <c r="H38" s="28">
        <v>0</v>
      </c>
      <c r="I38" s="29">
        <f t="shared" si="1"/>
        <v>0</v>
      </c>
      <c r="J38" s="30">
        <f t="shared" si="2"/>
        <v>-12300000</v>
      </c>
    </row>
    <row r="39" spans="2:11" x14ac:dyDescent="0.2">
      <c r="B39" s="26" t="s">
        <v>60</v>
      </c>
      <c r="C39" s="26" t="s">
        <v>51</v>
      </c>
      <c r="D39" s="27">
        <v>12300000</v>
      </c>
      <c r="E39" s="27">
        <v>0</v>
      </c>
      <c r="F39" s="27">
        <f t="shared" si="0"/>
        <v>12300000</v>
      </c>
      <c r="G39" s="27">
        <v>0</v>
      </c>
      <c r="H39" s="28">
        <v>0</v>
      </c>
      <c r="I39" s="29">
        <f t="shared" si="1"/>
        <v>0</v>
      </c>
      <c r="J39" s="30">
        <f t="shared" si="2"/>
        <v>-12300000</v>
      </c>
    </row>
    <row r="40" spans="2:11" x14ac:dyDescent="0.2">
      <c r="B40" s="26" t="s">
        <v>61</v>
      </c>
      <c r="C40" s="26" t="s">
        <v>53</v>
      </c>
      <c r="D40" s="27">
        <v>12300000</v>
      </c>
      <c r="E40" s="27">
        <v>0</v>
      </c>
      <c r="F40" s="27">
        <f t="shared" si="0"/>
        <v>12300000</v>
      </c>
      <c r="G40" s="27">
        <v>0</v>
      </c>
      <c r="H40" s="28">
        <v>0</v>
      </c>
      <c r="I40" s="33">
        <f t="shared" si="1"/>
        <v>0</v>
      </c>
      <c r="J40" s="30">
        <f t="shared" si="2"/>
        <v>-12300000</v>
      </c>
    </row>
    <row r="41" spans="2:11" x14ac:dyDescent="0.2">
      <c r="B41" s="10" t="s">
        <v>62</v>
      </c>
      <c r="C41" s="10"/>
      <c r="D41" s="34">
        <f>+D9+D25</f>
        <v>78768550.920000002</v>
      </c>
      <c r="E41" s="34">
        <f t="shared" ref="E41:J41" si="6">+E9+E25</f>
        <v>34171666.390000001</v>
      </c>
      <c r="F41" s="34">
        <f t="shared" si="6"/>
        <v>112940217.31</v>
      </c>
      <c r="G41" s="34">
        <f t="shared" si="6"/>
        <v>71025042.079999998</v>
      </c>
      <c r="H41" s="34">
        <f t="shared" si="6"/>
        <v>71025042.079999998</v>
      </c>
      <c r="I41" s="34">
        <f t="shared" si="6"/>
        <v>1.30696680339125</v>
      </c>
      <c r="J41" s="34">
        <f t="shared" si="6"/>
        <v>-7743508.8399999999</v>
      </c>
    </row>
    <row r="42" spans="2:11" x14ac:dyDescent="0.2">
      <c r="H42" s="35" t="s">
        <v>63</v>
      </c>
      <c r="I42" s="36"/>
      <c r="J42" s="52">
        <f>IF(H41&gt;D41,H41-D41,0)</f>
        <v>0</v>
      </c>
    </row>
    <row r="43" spans="2:11" x14ac:dyDescent="0.2">
      <c r="D43" s="25"/>
    </row>
    <row r="46" spans="2:11" x14ac:dyDescent="0.2">
      <c r="E46" s="25"/>
    </row>
    <row r="48" spans="2:11" x14ac:dyDescent="0.2">
      <c r="B48" s="37" t="s">
        <v>64</v>
      </c>
      <c r="C48" s="37"/>
      <c r="D48" s="37"/>
      <c r="E48" s="37"/>
      <c r="F48" s="37"/>
      <c r="G48" s="37"/>
      <c r="H48" s="37"/>
      <c r="I48" s="37"/>
      <c r="J48" s="37"/>
      <c r="K48" s="38"/>
    </row>
    <row r="49" spans="2:11" x14ac:dyDescent="0.2">
      <c r="B49" s="39" t="s">
        <v>65</v>
      </c>
      <c r="C49" s="37"/>
      <c r="D49" s="37"/>
      <c r="E49" s="37"/>
      <c r="F49" s="37"/>
      <c r="G49" s="37"/>
      <c r="H49" s="37"/>
      <c r="I49" s="37"/>
      <c r="J49" s="37"/>
      <c r="K49" s="38"/>
    </row>
    <row r="50" spans="2:11" x14ac:dyDescent="0.2">
      <c r="B50" s="37"/>
      <c r="C50" s="37"/>
      <c r="D50" s="37"/>
      <c r="E50" s="37"/>
      <c r="F50" s="37"/>
      <c r="G50" s="37"/>
      <c r="H50" s="37"/>
      <c r="I50" s="37"/>
      <c r="J50" s="37"/>
      <c r="K50" s="38"/>
    </row>
    <row r="51" spans="2:11" x14ac:dyDescent="0.2">
      <c r="B51" s="37"/>
      <c r="C51" s="37"/>
      <c r="D51" s="37"/>
      <c r="E51" s="37"/>
      <c r="F51" s="37"/>
      <c r="G51" s="37"/>
      <c r="H51" s="37"/>
      <c r="I51" s="37"/>
      <c r="J51" s="37"/>
      <c r="K51" s="38"/>
    </row>
    <row r="52" spans="2:11" x14ac:dyDescent="0.2">
      <c r="B52" s="37"/>
      <c r="C52" s="37"/>
      <c r="D52" s="37"/>
      <c r="E52" s="37"/>
      <c r="F52" s="37"/>
      <c r="G52" s="37"/>
      <c r="H52" s="37"/>
      <c r="I52" s="37"/>
      <c r="J52" s="37"/>
      <c r="K52" s="38"/>
    </row>
    <row r="53" spans="2:11" x14ac:dyDescent="0.2">
      <c r="B53" s="40"/>
      <c r="C53" s="41"/>
      <c r="D53" s="42"/>
      <c r="F53" s="40"/>
      <c r="G53" s="43"/>
      <c r="H53" s="43"/>
      <c r="I53" s="43"/>
      <c r="J53" s="42"/>
      <c r="K53" s="44"/>
    </row>
    <row r="54" spans="2:11" x14ac:dyDescent="0.2">
      <c r="B54" s="40"/>
      <c r="C54" s="45"/>
      <c r="D54" s="46"/>
      <c r="F54" s="47"/>
      <c r="G54" s="48"/>
      <c r="H54" s="48"/>
      <c r="I54" s="48"/>
      <c r="J54" s="49"/>
      <c r="K54" s="49"/>
    </row>
    <row r="55" spans="2:11" x14ac:dyDescent="0.2">
      <c r="B55" s="40"/>
      <c r="C55" s="50" t="s">
        <v>66</v>
      </c>
      <c r="D55" s="50"/>
      <c r="G55" s="51" t="s">
        <v>67</v>
      </c>
      <c r="H55" s="51"/>
      <c r="I55" s="51"/>
      <c r="J55" s="49"/>
      <c r="K55" s="49"/>
    </row>
    <row r="56" spans="2:11" x14ac:dyDescent="0.2">
      <c r="B56" s="40"/>
      <c r="C56" s="40"/>
      <c r="D56" s="40"/>
      <c r="F56" s="40"/>
      <c r="G56" s="40"/>
      <c r="H56" s="40"/>
      <c r="I56" s="40"/>
      <c r="J56" s="40"/>
      <c r="K56" s="38"/>
    </row>
    <row r="62" spans="2:11" ht="15" x14ac:dyDescent="0.25">
      <c r="B62" s="40"/>
      <c r="C62" s="40"/>
      <c r="D62" s="40"/>
      <c r="E62" s="40"/>
      <c r="F62" s="40"/>
      <c r="G62" s="40"/>
      <c r="H62" s="40"/>
      <c r="I62" s="40"/>
    </row>
  </sheetData>
  <mergeCells count="10">
    <mergeCell ref="H42:I42"/>
    <mergeCell ref="G53:I53"/>
    <mergeCell ref="G54:I54"/>
    <mergeCell ref="G55:I55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2018-10-17T22:52:23Z</dcterms:created>
  <dcterms:modified xsi:type="dcterms:W3CDTF">2018-10-17T22:54:37Z</dcterms:modified>
</cp:coreProperties>
</file>