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Edos Fin 1 trim 19\Pagina tv4\"/>
    </mc:Choice>
  </mc:AlternateContent>
  <bookViews>
    <workbookView xWindow="0" yWindow="0" windowWidth="15465" windowHeight="4365" activeTab="2"/>
  </bookViews>
  <sheets>
    <sheet name="ESF" sheetId="5" r:id="rId1"/>
    <sheet name="EA" sheetId="7" r:id="rId2"/>
    <sheet name="EVHP" sheetId="9" r:id="rId3"/>
    <sheet name="EFE" sheetId="12" r:id="rId4"/>
    <sheet name="ECSF" sheetId="10" r:id="rId5"/>
    <sheet name="EAA" sheetId="16" r:id="rId6"/>
    <sheet name="EADOP" sheetId="18" r:id="rId7"/>
    <sheet name="pc" sheetId="72" r:id="rId8"/>
    <sheet name="NOTAS" sheetId="20" r:id="rId9"/>
    <sheet name="R" sheetId="34" r:id="rId10"/>
    <sheet name="CFF R" sheetId="39" r:id="rId11"/>
    <sheet name="CA" sheetId="32" r:id="rId12"/>
    <sheet name="CA1" sheetId="99" r:id="rId13"/>
    <sheet name="COG" sheetId="24" r:id="rId14"/>
    <sheet name="CE" sheetId="28" r:id="rId15"/>
    <sheet name="CFG" sheetId="31" r:id="rId16"/>
    <sheet name="en" sheetId="75" r:id="rId17"/>
    <sheet name="in" sheetId="76" r:id="rId18"/>
    <sheet name="IPF" sheetId="46" r:id="rId19"/>
    <sheet name="gcp" sheetId="66" r:id="rId20"/>
    <sheet name="PPI" sheetId="78" r:id="rId21"/>
    <sheet name="IR" sheetId="100" r:id="rId22"/>
    <sheet name="EB" sheetId="79" r:id="rId23"/>
    <sheet name="RCTAB" sheetId="80" r:id="rId24"/>
    <sheet name="AYS" sheetId="81" r:id="rId25"/>
    <sheet name="dgtof" sheetId="83" r:id="rId26"/>
    <sheet name="RBI" sheetId="70" r:id="rId27"/>
    <sheet name="RBM" sheetId="97" r:id="rId28"/>
    <sheet name="IADOL" sheetId="94" r:id="rId29"/>
  </sheets>
  <externalReferences>
    <externalReference r:id="rId30"/>
  </externalReferences>
  <definedNames>
    <definedName name="Abr" localSheetId="24">#REF!</definedName>
    <definedName name="Abr" localSheetId="22">#REF!</definedName>
    <definedName name="Abr" localSheetId="7">#REF!</definedName>
    <definedName name="Abr" localSheetId="20">#REF!</definedName>
    <definedName name="Abr" localSheetId="23">#REF!</definedName>
    <definedName name="Abr">#REF!</definedName>
    <definedName name="_xlnm.Print_Area" localSheetId="24">AYS!$A$1:$H$37</definedName>
    <definedName name="_xlnm.Print_Area" localSheetId="11">CA!$C$1:$L$30</definedName>
    <definedName name="_xlnm.Print_Area" localSheetId="14">CE!$B$1:$K$25</definedName>
    <definedName name="_xlnm.Print_Area" localSheetId="10">'CFF R'!$B$2:$K$46</definedName>
    <definedName name="_xlnm.Print_Area" localSheetId="13">COG!$C$1:$L$52</definedName>
    <definedName name="_xlnm.Print_Area" localSheetId="25">dgtof!$A$1:$E$26</definedName>
    <definedName name="_xlnm.Print_Area" localSheetId="1">EA!$B$1:$L$61</definedName>
    <definedName name="_xlnm.Print_Area" localSheetId="5">EAA!$B$1:$J$44</definedName>
    <definedName name="_xlnm.Print_Area" localSheetId="6">EADOP!$B$1:$K$51</definedName>
    <definedName name="_xlnm.Print_Area" localSheetId="22">EB!$A$1:$G$35</definedName>
    <definedName name="_xlnm.Print_Area" localSheetId="4">ECSF!$B$1:$M$63</definedName>
    <definedName name="_xlnm.Print_Area" localSheetId="3">EFE!$B$1:$S$56</definedName>
    <definedName name="_xlnm.Print_Area" localSheetId="16">en!$A$1:$E$33</definedName>
    <definedName name="_xlnm.Print_Area" localSheetId="0">ESF!$B$1:$N$74</definedName>
    <definedName name="_xlnm.Print_Area" localSheetId="2">EVHP!$B$1:$J$45</definedName>
    <definedName name="_xlnm.Print_Area" localSheetId="19">gcp!$A$1:$H$38</definedName>
    <definedName name="_xlnm.Print_Area" localSheetId="28">IADOL!$A$1:$C$30</definedName>
    <definedName name="_xlnm.Print_Area" localSheetId="17">in!$A$1:$D$35</definedName>
    <definedName name="_xlnm.Print_Area" localSheetId="18">IPF!$A$1:$E$32</definedName>
    <definedName name="_xlnm.Print_Area" localSheetId="8">NOTAS!$A$381:$D$415</definedName>
    <definedName name="_xlnm.Print_Area" localSheetId="7">pc!$A$1:$D$33</definedName>
    <definedName name="_xlnm.Print_Area" localSheetId="20">PPI!$B$1:$O$50</definedName>
    <definedName name="_xlnm.Print_Area" localSheetId="9">'R'!$C$1:$K$38</definedName>
    <definedName name="_xlnm.Print_Area" localSheetId="26">RBI!$A$1:$C$26</definedName>
    <definedName name="_xlnm.Print_Area" localSheetId="23">RCTAB!$A$1:$C$39</definedName>
    <definedName name="cc" localSheetId="24">#REF!</definedName>
    <definedName name="cc" localSheetId="22">#REF!</definedName>
    <definedName name="cc" localSheetId="7">#REF!</definedName>
    <definedName name="cc" localSheetId="20">#REF!</definedName>
    <definedName name="cc" localSheetId="23">#REF!</definedName>
    <definedName name="cc">#REF!</definedName>
    <definedName name="df" localSheetId="24">#REF!</definedName>
    <definedName name="df" localSheetId="22">#REF!</definedName>
    <definedName name="df" localSheetId="7">#REF!</definedName>
    <definedName name="df" localSheetId="20">#REF!</definedName>
    <definedName name="df" localSheetId="23">#REF!</definedName>
    <definedName name="df">#REF!</definedName>
    <definedName name="ee" localSheetId="24">#REF!</definedName>
    <definedName name="ee" localSheetId="22">#REF!</definedName>
    <definedName name="ee" localSheetId="7">#REF!</definedName>
    <definedName name="ee" localSheetId="20">#REF!</definedName>
    <definedName name="ee" localSheetId="23">#REF!</definedName>
    <definedName name="ee">#REF!</definedName>
    <definedName name="Ene" localSheetId="24">#REF!</definedName>
    <definedName name="Ene" localSheetId="22">#REF!</definedName>
    <definedName name="Ene" localSheetId="7">#REF!</definedName>
    <definedName name="Ene" localSheetId="20">#REF!</definedName>
    <definedName name="Ene" localSheetId="23">#REF!</definedName>
    <definedName name="Ene">#REF!</definedName>
    <definedName name="er" localSheetId="24">#REF!</definedName>
    <definedName name="er" localSheetId="22">#REF!</definedName>
    <definedName name="er" localSheetId="7">#REF!</definedName>
    <definedName name="er" localSheetId="20">#REF!</definedName>
    <definedName name="er" localSheetId="23">#REF!</definedName>
    <definedName name="er">#REF!</definedName>
    <definedName name="Feb" localSheetId="24">#REF!</definedName>
    <definedName name="Feb" localSheetId="22">#REF!</definedName>
    <definedName name="Feb" localSheetId="7">#REF!</definedName>
    <definedName name="Feb" localSheetId="20">#REF!</definedName>
    <definedName name="Feb" localSheetId="23">#REF!</definedName>
    <definedName name="Feb">#REF!</definedName>
    <definedName name="g" localSheetId="24">#REF!</definedName>
    <definedName name="g" localSheetId="22">#REF!</definedName>
    <definedName name="g" localSheetId="7">#REF!</definedName>
    <definedName name="g" localSheetId="20">#REF!</definedName>
    <definedName name="g" localSheetId="23">#REF!</definedName>
    <definedName name="g">#REF!</definedName>
    <definedName name="Jul" localSheetId="24">#REF!</definedName>
    <definedName name="Jul" localSheetId="22">#REF!</definedName>
    <definedName name="Jul" localSheetId="7">#REF!</definedName>
    <definedName name="Jul" localSheetId="20">#REF!</definedName>
    <definedName name="Jul" localSheetId="23">#REF!</definedName>
    <definedName name="Jul">#REF!</definedName>
    <definedName name="Jun" localSheetId="24">#REF!</definedName>
    <definedName name="Jun" localSheetId="22">#REF!</definedName>
    <definedName name="Jun" localSheetId="7">#REF!</definedName>
    <definedName name="Jun" localSheetId="20">#REF!</definedName>
    <definedName name="Jun" localSheetId="23">#REF!</definedName>
    <definedName name="Jun">#REF!</definedName>
    <definedName name="Mar" localSheetId="24">#REF!</definedName>
    <definedName name="Mar" localSheetId="22">#REF!</definedName>
    <definedName name="Mar" localSheetId="7">#REF!</definedName>
    <definedName name="Mar" localSheetId="20">#REF!</definedName>
    <definedName name="Mar" localSheetId="23">#REF!</definedName>
    <definedName name="Mar">#REF!</definedName>
    <definedName name="May" localSheetId="24">#REF!</definedName>
    <definedName name="May" localSheetId="22">#REF!</definedName>
    <definedName name="May" localSheetId="7">#REF!</definedName>
    <definedName name="May" localSheetId="20">#REF!</definedName>
    <definedName name="May" localSheetId="23">#REF!</definedName>
    <definedName name="May">#REF!</definedName>
    <definedName name="qw" localSheetId="24">#REF!</definedName>
    <definedName name="qw" localSheetId="22">#REF!</definedName>
    <definedName name="qw" localSheetId="7">#REF!</definedName>
    <definedName name="qw" localSheetId="20">#REF!</definedName>
    <definedName name="qw" localSheetId="23">#REF!</definedName>
    <definedName name="qw">#REF!</definedName>
    <definedName name="sf" localSheetId="24">#REF!</definedName>
    <definedName name="sf" localSheetId="22">#REF!</definedName>
    <definedName name="sf" localSheetId="7">#REF!</definedName>
    <definedName name="sf" localSheetId="20">#REF!</definedName>
    <definedName name="sf" localSheetId="23">#REF!</definedName>
    <definedName name="sf">#REF!</definedName>
    <definedName name="_xlnm.Print_Titles" localSheetId="8">NOTAS!$2:$3</definedName>
    <definedName name="TOTAL_ANUAL" localSheetId="24">#REF!</definedName>
    <definedName name="TOTAL_ANUAL" localSheetId="22">#REF!</definedName>
    <definedName name="TOTAL_ANUAL" localSheetId="7">#REF!</definedName>
    <definedName name="TOTAL_ANUAL" localSheetId="20">#REF!</definedName>
    <definedName name="TOTAL_ANUAL" localSheetId="23">#REF!</definedName>
    <definedName name="TOTAL_ANUAL">#REF!</definedName>
    <definedName name="VV" localSheetId="24">#REF!</definedName>
    <definedName name="VV" localSheetId="22">#REF!</definedName>
    <definedName name="VV" localSheetId="7">#REF!</definedName>
    <definedName name="VV" localSheetId="20">#REF!</definedName>
    <definedName name="VV" localSheetId="23">#REF!</definedName>
    <definedName name="VV">#REF!</definedName>
  </definedNames>
  <calcPr calcId="162913"/>
</workbook>
</file>

<file path=xl/calcChain.xml><?xml version="1.0" encoding="utf-8"?>
<calcChain xmlns="http://schemas.openxmlformats.org/spreadsheetml/2006/main">
  <c r="C1889" i="97" l="1"/>
  <c r="A1889" i="97"/>
  <c r="AD10" i="100"/>
  <c r="AC10" i="100"/>
  <c r="AD8" i="100"/>
  <c r="AC8" i="100"/>
  <c r="D32" i="75" l="1"/>
  <c r="A32" i="75"/>
  <c r="G14" i="99"/>
  <c r="F14" i="99"/>
  <c r="D14" i="99"/>
  <c r="C14" i="99"/>
  <c r="E13" i="99"/>
  <c r="H13" i="99" s="1"/>
  <c r="E12" i="99"/>
  <c r="H12" i="99" s="1"/>
  <c r="E10" i="99"/>
  <c r="G34" i="99"/>
  <c r="F34" i="99"/>
  <c r="D34" i="99"/>
  <c r="C34" i="99"/>
  <c r="E33" i="99"/>
  <c r="H33" i="99" s="1"/>
  <c r="E32" i="99"/>
  <c r="H32" i="99" s="1"/>
  <c r="E31" i="99"/>
  <c r="H31" i="99" s="1"/>
  <c r="E30" i="99"/>
  <c r="H30" i="99" s="1"/>
  <c r="H29" i="99"/>
  <c r="E28" i="99"/>
  <c r="H28" i="99" s="1"/>
  <c r="E27" i="99"/>
  <c r="H27" i="99" s="1"/>
  <c r="D31" i="72"/>
  <c r="A31" i="72"/>
  <c r="E14" i="99" l="1"/>
  <c r="H10" i="99"/>
  <c r="H14" i="99" s="1"/>
  <c r="H34" i="99"/>
  <c r="E34" i="99"/>
  <c r="F35" i="81" l="1"/>
  <c r="C38" i="80"/>
  <c r="D24" i="83"/>
  <c r="A32" i="79"/>
  <c r="D33" i="76" l="1"/>
  <c r="B33" i="76"/>
  <c r="H30" i="81" l="1"/>
  <c r="A2" i="76" l="1"/>
  <c r="A38" i="80" l="1"/>
  <c r="A35" i="81" s="1"/>
  <c r="A24" i="83" l="1"/>
</calcChain>
</file>

<file path=xl/comments1.xml><?xml version="1.0" encoding="utf-8"?>
<comments xmlns="http://schemas.openxmlformats.org/spreadsheetml/2006/main">
  <authors>
    <author/>
  </authors>
  <commentList>
    <comment ref="H35" authorId="0" shapeId="0">
      <text>
        <r>
          <rPr>
            <b/>
            <sz val="9"/>
            <color indexed="8"/>
            <rFont val="Tahoma"/>
            <family val="2"/>
          </rPr>
          <t xml:space="preserve">DGCG:
Recaudado menos Estimado
</t>
        </r>
      </text>
    </comment>
  </commentList>
</comments>
</file>

<file path=xl/comments2.xml><?xml version="1.0" encoding="utf-8"?>
<comments xmlns="http://schemas.openxmlformats.org/spreadsheetml/2006/main">
  <authors>
    <author/>
  </authors>
  <commentList>
    <comment ref="L7" authorId="0" shapeId="0">
      <text>
        <r>
          <rPr>
            <b/>
            <sz val="9"/>
            <color indexed="8"/>
            <rFont val="Tahoma"/>
            <family val="2"/>
          </rPr>
          <t xml:space="preserve">DGCG:
</t>
        </r>
        <r>
          <rPr>
            <sz val="9"/>
            <color indexed="8"/>
            <rFont val="Tahoma"/>
            <family val="2"/>
          </rPr>
          <t>Modificado menos devengado</t>
        </r>
      </text>
    </comment>
  </commentList>
</comments>
</file>

<file path=xl/comments3.xml><?xml version="1.0" encoding="utf-8"?>
<comments xmlns="http://schemas.openxmlformats.org/spreadsheetml/2006/main">
  <authors>
    <author/>
  </authors>
  <commentList>
    <comment ref="L7" authorId="0" shapeId="0">
      <text>
        <r>
          <rPr>
            <b/>
            <sz val="9"/>
            <color indexed="8"/>
            <rFont val="Tahoma"/>
            <family val="2"/>
          </rPr>
          <t xml:space="preserve">DGCG:
</t>
        </r>
        <r>
          <rPr>
            <sz val="9"/>
            <color indexed="8"/>
            <rFont val="Tahoma"/>
            <family val="2"/>
          </rPr>
          <t>Modificado menos devengado</t>
        </r>
      </text>
    </comment>
  </commentList>
</comments>
</file>

<file path=xl/comments4.xml><?xml version="1.0" encoding="utf-8"?>
<comments xmlns="http://schemas.openxmlformats.org/spreadsheetml/2006/main">
  <authors>
    <author/>
  </authors>
  <commentList>
    <comment ref="K7" authorId="0" shapeId="0">
      <text>
        <r>
          <rPr>
            <b/>
            <sz val="9"/>
            <color indexed="8"/>
            <rFont val="Tahoma"/>
            <family val="2"/>
          </rPr>
          <t xml:space="preserve">DGCG:
</t>
        </r>
        <r>
          <rPr>
            <sz val="9"/>
            <color indexed="8"/>
            <rFont val="Tahoma"/>
            <family val="2"/>
          </rPr>
          <t>Modificado menos devengado</t>
        </r>
      </text>
    </comment>
  </commentList>
</comments>
</file>

<file path=xl/comments5.xml><?xml version="1.0" encoding="utf-8"?>
<comments xmlns="http://schemas.openxmlformats.org/spreadsheetml/2006/main">
  <authors>
    <author/>
  </authors>
  <commentList>
    <comment ref="K7" authorId="0" shapeId="0">
      <text>
        <r>
          <rPr>
            <b/>
            <sz val="9"/>
            <color indexed="8"/>
            <rFont val="Tahoma"/>
            <family val="2"/>
          </rPr>
          <t xml:space="preserve">DGCG:
</t>
        </r>
        <r>
          <rPr>
            <sz val="9"/>
            <color indexed="8"/>
            <rFont val="Tahoma"/>
            <family val="2"/>
          </rPr>
          <t>Modificado menos devengado</t>
        </r>
      </text>
    </comment>
  </commentList>
</comments>
</file>

<file path=xl/comments6.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<sst xmlns="http://schemas.openxmlformats.org/spreadsheetml/2006/main" count="5310" uniqueCount="3454">
  <si>
    <t>ACTIVO</t>
  </si>
  <si>
    <t>PASIVO</t>
  </si>
  <si>
    <t>ESTADO DE SITUACIÓN FINANCIERA</t>
  </si>
  <si>
    <t>(Pesos)</t>
  </si>
  <si>
    <t>Ente Público:</t>
  </si>
  <si>
    <t>UNIDAD DE TELEVISION DE GUANAJUATO</t>
  </si>
  <si>
    <t>CONCEPTO</t>
  </si>
  <si>
    <t>Año</t>
  </si>
  <si>
    <t xml:space="preserve"> ACTIVO </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</si>
  <si>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</si>
  <si>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</si>
  <si>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</si>
  <si>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</si>
  <si>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</si>
  <si>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</si>
  <si>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</si>
  <si>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</si>
  <si>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</si>
  <si>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</si>
  <si>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</si>
  <si>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</si>
  <si>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</si>
  <si>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</si>
  <si>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</si>
  <si>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</si>
  <si>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</si>
  <si>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</si>
  <si>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</si>
  <si>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</si>
  <si>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</si>
  <si>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</si>
  <si>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</si>
  <si>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</si>
  <si>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</si>
  <si>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</si>
  <si>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</si>
  <si>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</si>
  <si>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</si>
  <si>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</si>
  <si>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</si>
  <si>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</si>
  <si>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</si>
  <si>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</si>
  <si>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</si>
  <si>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</si>
  <si>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</si>
  <si>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</si>
  <si>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</si>
  <si>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</si>
  <si>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</si>
  <si>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</si>
  <si>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</si>
  <si>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</si>
  <si>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</si>
  <si>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</si>
  <si>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</si>
  <si>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</si>
  <si>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</si>
  <si>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</si>
  <si>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</si>
  <si>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</si>
  <si>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</si>
  <si>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</si>
  <si>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</si>
  <si>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</si>
  <si>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Bajo protesta de decir verdad declaramos que los Estados Financieros y sus Notas son razonablemente correctos y responsabilidad del emisor</t>
  </si>
  <si>
    <t>Director General</t>
  </si>
  <si>
    <t>Directora Administrativa</t>
  </si>
  <si>
    <t>Concepto</t>
  </si>
  <si>
    <t>Resultados del Ejercicio  (Ahorro/Desahorro)</t>
  </si>
  <si>
    <t>Total de Gastos y Otras Pérdidas</t>
  </si>
  <si>
    <t xml:space="preserve">Inversión Pública no Capitalizable </t>
  </si>
  <si>
    <t>Inversión Pública</t>
  </si>
  <si>
    <t>Otros Gastos</t>
  </si>
  <si>
    <t>Aumento por Insuficiencia de Provisiones</t>
  </si>
  <si>
    <t>Aumento por Insuficiencia de Estimaciones por Pérdida o Deterioro y Obsolescencia</t>
  </si>
  <si>
    <t>Disminución de Inventarios</t>
  </si>
  <si>
    <t>Provisiones</t>
  </si>
  <si>
    <t>Estimaciones, Depreciaciones, Deterioros, Obsolescencia y Amortizaciones</t>
  </si>
  <si>
    <t>Otros Gastos y Pérdidas Extraordinarias</t>
  </si>
  <si>
    <t>Apoyos Financieros</t>
  </si>
  <si>
    <t>Costo por Coberturas</t>
  </si>
  <si>
    <t>Gastos de la Deuda Pública</t>
  </si>
  <si>
    <t>Comisiones de la Deuda Pública</t>
  </si>
  <si>
    <t>Intereses de la Deuda Pública</t>
  </si>
  <si>
    <t>Intereses, Comisiones y Otros Gastos de la Deuda Pública</t>
  </si>
  <si>
    <t>Total de Ingresos y Otros Beneficios</t>
  </si>
  <si>
    <t>Convenios</t>
  </si>
  <si>
    <t>Otros Ingresos y Beneficios Varios</t>
  </si>
  <si>
    <t>Disminución del Exceso de Provisiones</t>
  </si>
  <si>
    <t>Participaciones</t>
  </si>
  <si>
    <t>Disminución del Exceso de Estimaciones por Pérdida o Deterioro u Obsolescencia</t>
  </si>
  <si>
    <t>Participaciones y Aportaciones</t>
  </si>
  <si>
    <t>Incremento por Variación de Inventarios</t>
  </si>
  <si>
    <t xml:space="preserve">Ingresos Financieros  </t>
  </si>
  <si>
    <t>Transferencias al Exterior</t>
  </si>
  <si>
    <t>Otros Ingresos y Beneficios</t>
  </si>
  <si>
    <t>Donativos</t>
  </si>
  <si>
    <t>Transferencias a la Seguridad Social</t>
  </si>
  <si>
    <t>Transferencia, Asignaciones, Subsidios y Otras ayudas</t>
  </si>
  <si>
    <t>Transferencias a Fideicomisos, Mandatos y Contratos Análogos</t>
  </si>
  <si>
    <t>Pensiones y Jubilaciones</t>
  </si>
  <si>
    <t>Participaciones, Aportaciones, Transferencias, Asignaciones, Subsidios y Otras Ayudas</t>
  </si>
  <si>
    <t>Ayudas Sociales</t>
  </si>
  <si>
    <t>Subsidios y Subvenciones</t>
  </si>
  <si>
    <t>Ingresos no Comprendidos en las Fracciones de la Ley de Ingresos Causados en Ejercicios Fiscales Anteriores Pendientes de Liquidación o Pago</t>
  </si>
  <si>
    <t>Transferencias al Resto del Sector Público</t>
  </si>
  <si>
    <t>Ingresos por Venta de Bienes y Servicios</t>
  </si>
  <si>
    <t>Transferencias Internas y Asignaciones al Sector Público</t>
  </si>
  <si>
    <t>Aprovechamientos de Tipo Corriente</t>
  </si>
  <si>
    <t>Transferencia, Asignaciones, Subsidios y Otras Ayudas</t>
  </si>
  <si>
    <t>Productos de Tipo Corriente</t>
  </si>
  <si>
    <t>Derechos</t>
  </si>
  <si>
    <t>Servicios Generales</t>
  </si>
  <si>
    <t>Contribuciones de Mejoras</t>
  </si>
  <si>
    <t>Materiales y Suministros</t>
  </si>
  <si>
    <t xml:space="preserve">Cuotas y Aportaciones de Seguridad Social </t>
  </si>
  <si>
    <t xml:space="preserve">Servicios Personales  </t>
  </si>
  <si>
    <t>Impuestos</t>
  </si>
  <si>
    <t>Gastos de  Funcionamiento</t>
  </si>
  <si>
    <t>Ingresos de la Gestión</t>
  </si>
  <si>
    <t>GASTOS Y OTRAS PÉRDIDAS</t>
  </si>
  <si>
    <t>INGRESOS Y OTROS BENEFICIOS</t>
  </si>
  <si>
    <t>ESTADO DE ACTIVIDADES</t>
  </si>
  <si>
    <t>NOTA</t>
  </si>
  <si>
    <t>Servicios Personales</t>
  </si>
  <si>
    <t>ESTADO DE VARIACIÓN DE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</si>
  <si>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</si>
  <si>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</si>
  <si>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</si>
  <si>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</si>
  <si>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</si>
  <si>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</si>
  <si>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</si>
  <si>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</si>
  <si>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</si>
  <si>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</si>
  <si>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</si>
  <si>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</si>
  <si>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Total</t>
  </si>
  <si>
    <t>ESTADO DE CAMBIOS EN LA SITUACIÓN FINANCIERA</t>
  </si>
  <si>
    <t>Origen</t>
  </si>
  <si>
    <t>Aplicación</t>
  </si>
  <si>
    <t>Resultado del Ejercicio (Ahorro/Desahorro)</t>
  </si>
  <si>
    <t>Exceso o Insuficiencia en la Actualización de la Hacienda Pública/Patrimonio</t>
  </si>
  <si>
    <t>Flujos Netos de Efectivo por Actividades de Operación</t>
  </si>
  <si>
    <t>Efectivo y Equivalente al Efectivo al Inicio del Ejericio</t>
  </si>
  <si>
    <t>Otras Aplicaciones de Operación</t>
  </si>
  <si>
    <t xml:space="preserve">Incremento/Disminución Neta en el Efectivo y Equivalentes al Efectivo </t>
  </si>
  <si>
    <t xml:space="preserve">Participaciones </t>
  </si>
  <si>
    <t>Flujos netos de Efectivo por Actividades de Financiamiento</t>
  </si>
  <si>
    <t>Otras Aplicaciones de Financiamiento</t>
  </si>
  <si>
    <t xml:space="preserve">   Externo</t>
  </si>
  <si>
    <t xml:space="preserve">   Interno</t>
  </si>
  <si>
    <t>Servicios de la Deuda</t>
  </si>
  <si>
    <t xml:space="preserve">Subsidios y Subvenciones </t>
  </si>
  <si>
    <t>Transferencias al resto del Sector Público</t>
  </si>
  <si>
    <t>Otros Orígenes de Financiamiento</t>
  </si>
  <si>
    <t>Endeudamiento Neto</t>
  </si>
  <si>
    <t>Flujo de Efectivo de las Actividades de Financiamiento</t>
  </si>
  <si>
    <t>Otros Orígenes de Operación</t>
  </si>
  <si>
    <t>Transferencias, Asignaciones y Subsidios y Otras Ayudas</t>
  </si>
  <si>
    <t>Flujos Netos de Efectivo por Actividades de Inversión</t>
  </si>
  <si>
    <t>Otras Aplicaciones de Inversión</t>
  </si>
  <si>
    <t xml:space="preserve">Otros Orígenes de Inversión </t>
  </si>
  <si>
    <t>Contribuciones de mejoras</t>
  </si>
  <si>
    <t>Cuotas y Aportaciones de Seguridad Social</t>
  </si>
  <si>
    <t xml:space="preserve">Flujos de Efectivo de las Actividades de Inversión </t>
  </si>
  <si>
    <t>Flujos de Efectivo de las Actividades de Gestión</t>
  </si>
  <si>
    <t>ESTADOS DE FLUJOS DE EFECTIVO</t>
  </si>
  <si>
    <t>ESTADO ANALÍTICO DEL ACTIVO</t>
  </si>
  <si>
    <t>Saldo Inicial</t>
  </si>
  <si>
    <t>Cargos del Periodo</t>
  </si>
  <si>
    <t>Abonos del Periodo</t>
  </si>
  <si>
    <t>Saldo Final</t>
  </si>
  <si>
    <t>Variación del Periodo</t>
  </si>
  <si>
    <t>4 =(1+2-3)</t>
  </si>
  <si>
    <t>(4-1)</t>
  </si>
  <si>
    <t xml:space="preserve">Bienes Muebles </t>
  </si>
  <si>
    <t xml:space="preserve">                 Directora Administrativa</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</si>
  <si>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</si>
  <si>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</si>
  <si>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</si>
  <si>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</si>
  <si>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</si>
  <si>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</si>
  <si>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</si>
  <si>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</si>
  <si>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</si>
  <si>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</si>
  <si>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</si>
  <si>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</si>
  <si>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</si>
  <si>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</si>
  <si>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</si>
  <si>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</si>
  <si>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</si>
  <si>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</si>
  <si>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</si>
  <si>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</si>
  <si>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SALDO INICIAL</t>
  </si>
  <si>
    <t>SALDO FINAL</t>
  </si>
  <si>
    <t xml:space="preserve">NOTAS A LOS ESTADOS FINANCIEROS </t>
  </si>
  <si>
    <t>NOTAS DE DESGLOSE</t>
  </si>
  <si>
    <t>I) NOTAS AL ESTADO DE SITUACIÓN FINANCIERA</t>
  </si>
  <si>
    <t>ESF-01 FONDOS C/INVERSIONES FINANCIERAS</t>
  </si>
  <si>
    <t>MONTO</t>
  </si>
  <si>
    <t>TIPO</t>
  </si>
  <si>
    <t>MONTO PARCIAL</t>
  </si>
  <si>
    <t>1121103001  BANORTE 0501344663</t>
  </si>
  <si>
    <t>1121107001  SANTANDER BME65500685828</t>
  </si>
  <si>
    <t>ESF-02 INGRESOS P/RECUPERAR</t>
  </si>
  <si>
    <t>1122102001  CUENTAS POR COBRAR POR VENTA DE B. Y P. SER.</t>
  </si>
  <si>
    <t>ESF-03 DEUDORES P/RECUPERAR</t>
  </si>
  <si>
    <t>90 DIAS</t>
  </si>
  <si>
    <t>180 DIAS</t>
  </si>
  <si>
    <t>* BIENES DISPONIBLES PARA SU TRANSFORMACIÓN O CONSUMO.</t>
  </si>
  <si>
    <t>ESF-05 INVENTARIO Y ALMACENES</t>
  </si>
  <si>
    <t>METODO</t>
  </si>
  <si>
    <t xml:space="preserve">* INVERSIONES FINANCIERAS. </t>
  </si>
  <si>
    <t>ESF-06 FIDEICOMISOS, MANDATOS Y CONTRATOS ANALOGOS</t>
  </si>
  <si>
    <t>CARACTERISTICAS</t>
  </si>
  <si>
    <t>OBJETO</t>
  </si>
  <si>
    <t>ESF-07 PARTICIPACIONES Y APORT.  CAPITAL</t>
  </si>
  <si>
    <t>EMPRESA/OPDES</t>
  </si>
  <si>
    <t>* BIENES MUEBLES, INMUEBLES E INTAGIBLES</t>
  </si>
  <si>
    <t>ESF-08 BIENES MUEBLES E INMUEBLES</t>
  </si>
  <si>
    <t>FLUJO</t>
  </si>
  <si>
    <t>1231581001  TERRENOS A VALOR HISTORICO</t>
  </si>
  <si>
    <t>1233583001  EDIFICIOS A VALOR HISTORICO</t>
  </si>
  <si>
    <t>1236962901  TRABAJOS DE ACABADOS EN EDIFICACIONES Y OTROS TRAB</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</si>
  <si>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</si>
  <si>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</si>
  <si>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</si>
  <si>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</si>
  <si>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</si>
  <si>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</si>
  <si>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</si>
  <si>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</si>
  <si>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</si>
  <si>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</si>
  <si>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</si>
  <si>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</si>
  <si>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</si>
  <si>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</si>
  <si>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</si>
  <si>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</si>
  <si>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</si>
  <si>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</si>
  <si>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</si>
  <si>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</si>
  <si>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</si>
  <si>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</si>
  <si>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</si>
  <si>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</si>
  <si>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</si>
  <si>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</si>
  <si>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</si>
  <si>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</si>
  <si>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</si>
  <si>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</si>
  <si>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</si>
  <si>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</si>
  <si>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</si>
  <si>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</si>
  <si>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</si>
  <si>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</si>
  <si>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</si>
  <si>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</si>
  <si>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</si>
  <si>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</si>
  <si>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</si>
  <si>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1265901001  AMORTIZACIÓN GASTOS PREOPERATIVOS</t>
  </si>
  <si>
    <t>ESF-10   ESTIMACIONES Y DETERIOROS</t>
  </si>
  <si>
    <t>ESF-11 OTROS ACTIVOS</t>
  </si>
  <si>
    <t>CARACTERÍSTICAS</t>
  </si>
  <si>
    <t>1191001001 DEPOSITOS EN GARANTIA</t>
  </si>
  <si>
    <t>ESF-12 CUENTAS Y DOC. POR PAGAR</t>
  </si>
  <si>
    <t>2117101001  ISR NOMINA</t>
  </si>
  <si>
    <t>2117101002  ISR ASIMILADOS A SALARIOS</t>
  </si>
  <si>
    <t>2117102002  CEDULAR  ARRENDAMIENTO 1%</t>
  </si>
  <si>
    <t>2117301001  IVA POR ACTIVIDADES GRAV.AL 16%</t>
  </si>
  <si>
    <t>2117301007  IVA POR PAGAR</t>
  </si>
  <si>
    <t>2117502101  IMPUESTO SOBRE NOMINAS</t>
  </si>
  <si>
    <t>2119904003  CXP GEG POR RENDIMIENTOS</t>
  </si>
  <si>
    <t>ESF-13 OTROS PASIVOS DIFERIDOS A CORTO PLAZO</t>
  </si>
  <si>
    <t>NATURALEZA</t>
  </si>
  <si>
    <t>ESF-13 FONDOS Y BIENES DE TERCEROS EN GARANTÍA Y/O ADMINISTRACIÓN A CORTO PLAZO</t>
  </si>
  <si>
    <t>ESF-13 PASIVO DIFERIDO A LARGO PLAZO</t>
  </si>
  <si>
    <t>ESF-14 OTROS PASIVOS CIRCULANTES</t>
  </si>
  <si>
    <t>II) NOTAS AL ESTADO DE ACTIVIDADES</t>
  </si>
  <si>
    <t>INGRESOS DE GESTIÓN</t>
  </si>
  <si>
    <t>ERA-01 INGRESOS</t>
  </si>
  <si>
    <t>4173711005  INGRESOS POR LA VENTA DE BIENES Y SERVICIOS ODES</t>
  </si>
  <si>
    <t>4221911000  SERVICIOS PERSONALES</t>
  </si>
  <si>
    <t>4221912000  MATERIALES Y SUMINISTROS</t>
  </si>
  <si>
    <t>4221913000  SERVICIOS GENERALES</t>
  </si>
  <si>
    <t>4221914000  AYUDAS Y SUBSIDIOS</t>
  </si>
  <si>
    <t>ERA-02 OTROS INGRESOS Y BENEFICIOS</t>
  </si>
  <si>
    <t>4311 Int.Ganados de Val.,Créditos, Bonos</t>
  </si>
  <si>
    <t>ERA-03 GASTOS</t>
  </si>
  <si>
    <t>%GASTO</t>
  </si>
  <si>
    <t>EXPLICACION</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</si>
  <si>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</si>
  <si>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</si>
  <si>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</si>
  <si>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</si>
  <si>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</si>
  <si>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</si>
  <si>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</si>
  <si>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</si>
  <si>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</si>
  <si>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</si>
  <si>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</si>
  <si>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</si>
  <si>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5121211000  MATERIALES Y ÚTILES DE OFICINA</t>
  </si>
  <si>
    <t>5121212000  MATERIALES Y UTILES DE IMPRESION Y REPRODUCCION</t>
  </si>
  <si>
    <t>5121216000  MATERIAL DE LIMPIEZA</t>
  </si>
  <si>
    <t>5122221000  ALIMENTACIÓN DE PERSONAS</t>
  </si>
  <si>
    <t>5122223000  UTENSILIOS PARA EL SERVICIO DE ALIMENTACIÓN</t>
  </si>
  <si>
    <t>5124246000  MATERIAL ELECTRICO Y ELECTRONICO</t>
  </si>
  <si>
    <t>5124248000  MATERIALES COMPLEMENTARIOS</t>
  </si>
  <si>
    <t>5125252000  FERTILIZANTES, PESTICIDAS Y OTROS AGROQUIMICOS</t>
  </si>
  <si>
    <t>5126261000  COMBUSTIBLES, LUBRICANTES Y ADITIVOS</t>
  </si>
  <si>
    <t>5129291000  HERRAMIENTAS MENORES</t>
  </si>
  <si>
    <t>5129294000  REFACCIONES Y ACCESORIOS PARA EQ. DE COMPUTO</t>
  </si>
  <si>
    <t>5129298000  REF. Y ACCESORIOS ME. DE MAQ. Y OTROS EQUIPOS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</si>
  <si>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</si>
  <si>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</si>
  <si>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</si>
  <si>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</si>
  <si>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</si>
  <si>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</si>
  <si>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</si>
  <si>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</si>
  <si>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</si>
  <si>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5132323000  ARRENDA. DE MOB. Y EQ. ADMÓN., EDU. Y RECRE.</t>
  </si>
  <si>
    <t>5132327000  ARRENDAMIENTO DE ACTIVOS INTANGIBLES</t>
  </si>
  <si>
    <t>5132329000  OTROS ARRENDAMIENTOS</t>
  </si>
  <si>
    <t>5134341000  SERVICIOS FINANCIEROS Y BANCARIOS</t>
  </si>
  <si>
    <t>5134347000  FLETES Y MANIOBRAS</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</si>
  <si>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</si>
  <si>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</si>
  <si>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</si>
  <si>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</si>
  <si>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</si>
  <si>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5136362000  DIF. RADIO, TV. Y O.M.M.C. PRo. VTA. BIE. O SERVS</t>
  </si>
  <si>
    <t>5137371000  PASAJES AEREOS</t>
  </si>
  <si>
    <t>5137372000  PASAJES TERRESTRES</t>
  </si>
  <si>
    <t>5137375000  VIATICOS EN EL PAIS</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</si>
  <si>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</si>
  <si>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</si>
  <si>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</si>
  <si>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</si>
  <si>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</si>
  <si>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</si>
  <si>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</si>
  <si>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</si>
  <si>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</si>
  <si>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</si>
  <si>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</si>
  <si>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</si>
  <si>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</si>
  <si>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</si>
  <si>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</si>
  <si>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</si>
  <si>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</si>
  <si>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</si>
  <si>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</si>
  <si>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</si>
  <si>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</si>
  <si>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</si>
  <si>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</si>
  <si>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</si>
  <si>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</si>
  <si>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</si>
  <si>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</si>
  <si>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</si>
  <si>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</si>
  <si>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</si>
  <si>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</si>
  <si>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</si>
  <si>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</si>
  <si>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</si>
  <si>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</si>
  <si>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</si>
  <si>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</si>
  <si>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</si>
  <si>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</si>
  <si>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</si>
  <si>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</si>
  <si>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</si>
  <si>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</si>
  <si>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</si>
  <si>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</si>
  <si>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</si>
  <si>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1112103001  BANORTE 0105022200</t>
  </si>
  <si>
    <t>1112107001  SANTANDER 65-50068582-8</t>
  </si>
  <si>
    <t>EFE-02 ADQ. BIENES MUEBLES E INMUEBLES</t>
  </si>
  <si>
    <t>% SUB</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</si>
  <si>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</si>
  <si>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</si>
  <si>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</si>
  <si>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</si>
  <si>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</si>
  <si>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</si>
  <si>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</si>
  <si>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</si>
  <si>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</si>
  <si>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</si>
  <si>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</si>
  <si>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</si>
  <si>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</si>
  <si>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</si>
  <si>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</si>
  <si>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</si>
  <si>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</si>
  <si>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</si>
  <si>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</si>
  <si>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</si>
  <si>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</si>
  <si>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</si>
  <si>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</si>
  <si>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</si>
  <si>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</si>
  <si>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</si>
  <si>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</si>
  <si>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</si>
  <si>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</si>
  <si>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</si>
  <si>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</si>
  <si>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</si>
  <si>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</si>
  <si>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</si>
  <si>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</si>
  <si>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</si>
  <si>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</si>
  <si>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</si>
  <si>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</si>
  <si>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</si>
  <si>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</si>
  <si>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</si>
  <si>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</si>
  <si>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NOTAS DE MEMORIA</t>
  </si>
  <si>
    <t>NOTAS DE MEMORIA.</t>
  </si>
  <si>
    <t>1114  Inversiones a 3 meses</t>
  </si>
  <si>
    <t>1121  Inversiones mayores a 3 meses hasta 12.</t>
  </si>
  <si>
    <t>1211  Inversiones a LP</t>
  </si>
  <si>
    <t>1122  Cuentas por Cobrar a CP</t>
  </si>
  <si>
    <t>1124  Ingresos por Recuperar CP</t>
  </si>
  <si>
    <t>1123  Dedudores Pendientes por Recuperar</t>
  </si>
  <si>
    <t xml:space="preserve">1125  Deudores por Anticipos </t>
  </si>
  <si>
    <t>1246 Maquinaria, Otros Equipos y Herrami</t>
  </si>
  <si>
    <t>5138381000  GASTOS DE CEREMONIAL</t>
  </si>
  <si>
    <t>5135359000  SERVICIOS DE JARDINERÍA Y FUMIGACIÓN</t>
  </si>
  <si>
    <t>5135352000  INST., REPAR. MTTO. MOB. Y EQ. ADMON., EDU. Y REC</t>
  </si>
  <si>
    <t>5134345000  SEGUROS DE BIENES PATRIMONIALES</t>
  </si>
  <si>
    <t>5133338000  SERVICIOS DE VIGILANCIA</t>
  </si>
  <si>
    <t>5127272000  PRENDAS DE PROTECCIÓN</t>
  </si>
  <si>
    <t>5127271000  VESTUARIOS Y UNIFORMES</t>
  </si>
  <si>
    <t>5124247000  ARTICULOS METALICOS PARA LA CONSTRUCCION</t>
  </si>
  <si>
    <t>5124244000  MADERA Y PRODUCTOS DE MADERA</t>
  </si>
  <si>
    <t>5122222000  PRODUCTOS ALIMENTICIOS PARA ANIMALES</t>
  </si>
  <si>
    <t>5121215000  MATERIAL IMPRESO E INFORMACION DIGITAL</t>
  </si>
  <si>
    <t>2117101013  ISR RETENCION ARRENDAMIENTO</t>
  </si>
  <si>
    <t>2117101010  ISR RETENCION POR HONORARIOS</t>
  </si>
  <si>
    <t>1241 Mobiliario y Equipo de Administraci</t>
  </si>
  <si>
    <t>5133336000  SERVS. APOYO ADMVO., FOTOCOPIADO E IMPRESION</t>
  </si>
  <si>
    <t>5133333000  SERVS. CONSULT. ADM., PROCS., TEC. Y TECNO. INFO.</t>
  </si>
  <si>
    <t>5132322000  ARRENDAMIENTO DE EDIFICIOS</t>
  </si>
  <si>
    <t>5121214000  MAT.,UTILES Y EQUIPOS MENORES DE TECNOLOGIAS DE LA</t>
  </si>
  <si>
    <t>5116171000  ESTÍMULOS</t>
  </si>
  <si>
    <t>4160 Aprovechamientos de Tipo Corriente</t>
  </si>
  <si>
    <t>4162610061  SANCIONES</t>
  </si>
  <si>
    <t>2119905003  ANTICIPO A CLIENTES</t>
  </si>
  <si>
    <t>5133339000  SERVICIOS PROFESIONALES, CIENTIFICOS Y TECNICOS IN</t>
  </si>
  <si>
    <t>5125253000  MEDICINAS Y PRODUCTOS FARMACÉUTICOS</t>
  </si>
  <si>
    <t>2117102001  CEDULAR  HONORARIOS 1%</t>
  </si>
  <si>
    <t>5517959900  AMORTIZACION OTROS ACTIVOS INTANGIBLES</t>
  </si>
  <si>
    <t>5515751300  "DEP. BIENES ARTISTICOS, CULTURALES Y CIENTIFICOS"</t>
  </si>
  <si>
    <t>5515656900  DEP. OTROS EQUIPOS</t>
  </si>
  <si>
    <t>5515656700  DEP. HERRAMIENTAS Y MAQUINAS-HERRAMIENTAS</t>
  </si>
  <si>
    <t>5515656600  "DEP. EQUIPO DE GENERACION ELECTRICA, APARATOS Y A</t>
  </si>
  <si>
    <t>5515656500  DEP. EQUIPOS DE COMUNICACIONES Y TELECOM.</t>
  </si>
  <si>
    <t>5515656400  DEP. SISTEMA AIRE ACONDICIONADO</t>
  </si>
  <si>
    <t>5515454900  DEP. OTROS EQUIPOS DE TRANSPORTE</t>
  </si>
  <si>
    <t>5515454100  DEP. AUTOMOVILES Y CAMIONES</t>
  </si>
  <si>
    <t>5515252900  DEP. OTROS MOBILIARIOS Y EQUIPO EDUCACIONAL Y RECR</t>
  </si>
  <si>
    <t>5515252300  DEP. CÁMARAS FOTOGRÁFICAS Y DE VIDEO</t>
  </si>
  <si>
    <t>5515252100  DEP. EQUIPO Y APARATOS AUDIOVISUALES</t>
  </si>
  <si>
    <t>5515151900  DEP. OTROS MOBILIARIOS Y EQUIPOS DE ADMINISTRACION</t>
  </si>
  <si>
    <t>5515151500  DEP. EQUIPO DE COMPUTO Y DE TECNOLOGIAS DE LA INFO</t>
  </si>
  <si>
    <t>5515151200  "DEP. MUEBLES, EXCEPTO DE OFICINA Y ESTANTERIA"</t>
  </si>
  <si>
    <t>5515151100  DEP. MUEBLES DE OFICINA Y ESTANTERIA</t>
  </si>
  <si>
    <t>5515055101  DEP.EQUIPO DE DEFENSA Y SEGURIDAD</t>
  </si>
  <si>
    <t>5138382000  GASTOS DE ORDEN SOCIAL Y CULTURAL</t>
  </si>
  <si>
    <t>5135353000  INST., REPAR. Y MTTO. EQ. COMPU. Y TECNO. DE INFO</t>
  </si>
  <si>
    <t>5134344000  SEGUROS DE RESPONSABILIDAD PATRIMONIAL Y FIANZAS</t>
  </si>
  <si>
    <t>2119904005  CXP POR REMANENTES</t>
  </si>
  <si>
    <t>2111102001  SUELDOS DEVENGADOS EJERCICIO ANTERIOR</t>
  </si>
  <si>
    <t>0</t>
  </si>
  <si>
    <t>1140 Invetarios</t>
  </si>
  <si>
    <t>1150 Almacenes</t>
  </si>
  <si>
    <t>1213 FIDEICOMISOS, MANDATOS Y CONTRATOS ANÁLOGOS</t>
  </si>
  <si>
    <t>1214 PARTICIPACIONES Y APORTACIONES DE CAPITAL</t>
  </si>
  <si>
    <t>1230 BIENES INMUEBLES, INFRAESTRUCTURA Y CONTRUCCIONES EN PROCESO</t>
  </si>
  <si>
    <t>1240 BIENES MUEBLES</t>
  </si>
  <si>
    <t>1260 DEPRECIACIÓN, DETERIORO Y AMORTIZACIÓN ACUMULADA DE BIENES</t>
  </si>
  <si>
    <t>1250 ACTIVOS INTANGIBLES</t>
  </si>
  <si>
    <t>1270 ACTIVOS DIFERIDOS</t>
  </si>
  <si>
    <t>1280 ESTIMACIÓN POR PÉRDIDA O DETERIORO DE ACTIVOS NO CIRCULANTES</t>
  </si>
  <si>
    <t>2110 CUENTAS POR PAGAR A CORTO PLAZO</t>
  </si>
  <si>
    <t>2120 DOCUMENTOS POR PAGAR A CORTO PLAZO</t>
  </si>
  <si>
    <t>2159 OTROS PASIVOS DIFERIDOS A CORTO PLAZO</t>
  </si>
  <si>
    <t>2160 FONDOS Y BIENES DE TERCEROS EN GARANTÍA Y/O ADMINISTRACIÓN CP</t>
  </si>
  <si>
    <t>2240 PASIVOS DIFERIDOS A LARGO PLAZO</t>
  </si>
  <si>
    <t>2199 OTROS PASIVOS CIRCULANTES</t>
  </si>
  <si>
    <t>4100 INGRESOS DE GESTIÓN</t>
  </si>
  <si>
    <t xml:space="preserve">4300 OTROS INGRESOS Y BENEFICIOS
</t>
  </si>
  <si>
    <t>4200 PARTICIPACIONES, APORTACIONES, TRANSFERENCIAS, ASIGNACIONES, SUBSIDIOS Y OTRAS AYUDAS</t>
  </si>
  <si>
    <t>5000 GASTOS Y OTRAS PERDIDAS</t>
  </si>
  <si>
    <t>3110 HACIENDA PUBLICA/PATRIMONIO CONTRIBUIDO</t>
  </si>
  <si>
    <t>3210 HACIENDA PUBLICA /PATRIMONIO GENERADO</t>
  </si>
  <si>
    <t>1110 EFECTIVO Y EQUIVALENTES</t>
  </si>
  <si>
    <t>1210 INVERSIONES FINANCIERAS A LARGO PLAZO</t>
  </si>
  <si>
    <t>1230 BIENES INMUEBLES, INFRAESTRUCTURA Y CONSTRUCCIONES EN PROCESO</t>
  </si>
  <si>
    <t>7000 CUENTAS DE ORDEN CONTABLES</t>
  </si>
  <si>
    <t>Total del Gasto</t>
  </si>
  <si>
    <t>Maquinaria, Otros Equipos y Herramientas</t>
  </si>
  <si>
    <t>Vehículos y Equipo de Transporte</t>
  </si>
  <si>
    <t xml:space="preserve">Mobiliario y Equipo Educacional y Recreativo </t>
  </si>
  <si>
    <t>Mobiliario y Equipo de Administración</t>
  </si>
  <si>
    <t>Bienes Muebles, Inmuebles e Intangibles</t>
  </si>
  <si>
    <t>Transferencias, Asignaciones, Subsidios y Otras Ayudas</t>
  </si>
  <si>
    <t>Otros Servicios Generales</t>
  </si>
  <si>
    <t>Servicios Oficiales</t>
  </si>
  <si>
    <t>Servicios de Traslado y Viáticos</t>
  </si>
  <si>
    <t>Servicios de Comunicación Social y Publicidad</t>
  </si>
  <si>
    <t>Servicios Instalación, Reparación y Mantenimiento</t>
  </si>
  <si>
    <t xml:space="preserve">Servicios Financieros, Bancarios y Comerciales </t>
  </si>
  <si>
    <t>Servicios, Profesionales,  Científicos, Técnicos y</t>
  </si>
  <si>
    <t>Servicios de Arrendamiento</t>
  </si>
  <si>
    <t>Servicios Básicos</t>
  </si>
  <si>
    <t>Herramientas, Refacciones y Accesorios menores</t>
  </si>
  <si>
    <t>Vestuarios, Blancos y Prendas de protección y Artículos</t>
  </si>
  <si>
    <t>Combustibles, Lubricantes y Aditivos</t>
  </si>
  <si>
    <t>Productos Químicos, Farmaceúticos y de Laboratorio</t>
  </si>
  <si>
    <t>Materiales y Artículos de Construcción y Reparación</t>
  </si>
  <si>
    <t>Alimentos y Utensilios</t>
  </si>
  <si>
    <t>Materiales de Administración, Emisión de Documentos</t>
  </si>
  <si>
    <t>Pagos de Estímulos a Servidores Públicos</t>
  </si>
  <si>
    <t>Otras Prestaciones Sociales y Económicas</t>
  </si>
  <si>
    <t>Seguridad Social</t>
  </si>
  <si>
    <t>Remuneraciones Adicionales y Epeciales</t>
  </si>
  <si>
    <t>Remuneraciones al Personal de Carácter Transitorio</t>
  </si>
  <si>
    <t>Remuneraciones al Personal de Carácter Permanente</t>
  </si>
  <si>
    <t>6 = ( 3 - 5 )</t>
  </si>
  <si>
    <t>3 = (1 + 2 )</t>
  </si>
  <si>
    <t>Pagado</t>
  </si>
  <si>
    <t>Ejercido</t>
  </si>
  <si>
    <t>Devengado</t>
  </si>
  <si>
    <t>Comprometido</t>
  </si>
  <si>
    <t>Modificado</t>
  </si>
  <si>
    <t>Ampliaciones/ (Reducciones)</t>
  </si>
  <si>
    <t>Aprobado</t>
  </si>
  <si>
    <t>Subejercicio</t>
  </si>
  <si>
    <t>Egresos</t>
  </si>
  <si>
    <t>CLASIFICACIÓN POR OBJETO DEL GASTO (CAPÍTULO Y CONCEPTO)</t>
  </si>
  <si>
    <t>ESTADO ANALÍTICO DEL EJERCICIO DEL PRESUPUESTO DE EGRESOS</t>
  </si>
  <si>
    <t>CLASIFICACIÓN ECONÓMICA (POR TIPO DE GASTO)</t>
  </si>
  <si>
    <t xml:space="preserve">Egresos </t>
  </si>
  <si>
    <t>Gasto Corriente</t>
  </si>
  <si>
    <t>Gasto de Capital</t>
  </si>
  <si>
    <t>Amortización de la Deuda y Disminución de Pasivos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</si>
  <si>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</si>
  <si>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</si>
  <si>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</si>
  <si>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</si>
  <si>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</si>
  <si>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</si>
  <si>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</si>
  <si>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</si>
  <si>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</si>
  <si>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</si>
  <si>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</si>
  <si>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</si>
  <si>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</si>
  <si>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</si>
  <si>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</si>
  <si>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</si>
  <si>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</si>
  <si>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</si>
  <si>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</si>
  <si>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</si>
  <si>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</si>
  <si>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</si>
  <si>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</si>
  <si>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</si>
  <si>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</si>
  <si>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</si>
  <si>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</si>
  <si>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</si>
  <si>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</si>
  <si>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</si>
  <si>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</si>
  <si>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</si>
  <si>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COMUNICACIONES</t>
  </si>
  <si>
    <t>CLASIFICACIÓN ADMINISTRATIVA</t>
  </si>
  <si>
    <t>ENTIDADES PARAESTATALES</t>
  </si>
  <si>
    <t>¹ Los ingresos excedentes se presentan para efectos de cumplimiento de la Ley General de Contabilidad Gubernamental y el importe reflejado debe ser siempre mayor a cero</t>
  </si>
  <si>
    <t>Ingresos excedentes¹</t>
  </si>
  <si>
    <t>TRANS. INTERNAS Y ASIGN A SECTOR PUB.</t>
  </si>
  <si>
    <t>TRANS., ASIGNACIONES, SUBSIDIOS Y</t>
  </si>
  <si>
    <t>RECURSOS ESTATALES</t>
  </si>
  <si>
    <t>ING. VTAS BIENES Y SERV. ORG.DESCENTR</t>
  </si>
  <si>
    <t>ING. POR VENTAS DE BIENES Y SERV</t>
  </si>
  <si>
    <t>APROVECHAMIENTOS NO COMPRENDIDOS EN</t>
  </si>
  <si>
    <t>APROVECHAMIENTOS DE TIPO CORRIENTE</t>
  </si>
  <si>
    <t>APROVECHAMIENTOS</t>
  </si>
  <si>
    <t>PRODUCTOS DE TIPO CORRIENTE</t>
  </si>
  <si>
    <t>PRODUCTOS</t>
  </si>
  <si>
    <t>INGRESOS PROPIOS</t>
  </si>
  <si>
    <t>(6 = 5 - 1 )</t>
  </si>
  <si>
    <t>(5)</t>
  </si>
  <si>
    <t>(4)</t>
  </si>
  <si>
    <t>(3= 1 + 2)</t>
  </si>
  <si>
    <t>(2)</t>
  </si>
  <si>
    <t>(1)</t>
  </si>
  <si>
    <t>Recaudado</t>
  </si>
  <si>
    <t>Ampliaciones y Reducciones</t>
  </si>
  <si>
    <t>Estimado</t>
  </si>
  <si>
    <t>Diferencia</t>
  </si>
  <si>
    <t>Ingreso</t>
  </si>
  <si>
    <t>Estado Analítico de Ingresos
Por Fuente de Financiamiento</t>
  </si>
  <si>
    <t>Ingresos Derivados de Financiamientos</t>
  </si>
  <si>
    <t>Ingresos por Ventas de Bienes y Servicios</t>
  </si>
  <si>
    <t>Capital</t>
  </si>
  <si>
    <t>Corriente</t>
  </si>
  <si>
    <t>Aprovechamientos</t>
  </si>
  <si>
    <t>Productos</t>
  </si>
  <si>
    <t>Rubro de Ingresos</t>
  </si>
  <si>
    <t xml:space="preserve">Ente Público:      </t>
  </si>
  <si>
    <t>ESTADO ANALÍTICO DE INGRESOS</t>
  </si>
  <si>
    <t>UNIDAD DE TELEVISIÓN DE GUANAJUATO</t>
  </si>
  <si>
    <t>POR FUENTE DE FINANCIAMIENTO/RUBRO</t>
  </si>
  <si>
    <t>POR FUENTE DE FINANCIAMIENTO</t>
  </si>
  <si>
    <t>4 5.1</t>
  </si>
  <si>
    <t>4 6.9</t>
  </si>
  <si>
    <t>4 7.1</t>
  </si>
  <si>
    <t>6 9.1</t>
  </si>
  <si>
    <t>4 6.1</t>
  </si>
  <si>
    <t>PENSIONES Y JUBILACIONES</t>
  </si>
  <si>
    <t>I. Ingresos Presupuestarios (I=1+2)</t>
  </si>
  <si>
    <t>II. Egresos Presupuestarios (II=3+4)</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</si>
  <si>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</si>
  <si>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</si>
  <si>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</si>
  <si>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</si>
  <si>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ESTIMADO / APROBADO</t>
  </si>
  <si>
    <t>DEVENGADO</t>
  </si>
  <si>
    <t>RECAUDADO / PAGADO</t>
  </si>
  <si>
    <t>1. Ingresos del Gobierno de la Entidad Federativa / Municipio</t>
  </si>
  <si>
    <t>2. Ingresos del Sector Paraestatal / Paramunicipal</t>
  </si>
  <si>
    <t>3. Egresos del Gobierno de la Entidad Federativa / Municipio</t>
  </si>
  <si>
    <t>4. Egresos del Sector Paraestatal / Paramunicipal</t>
  </si>
  <si>
    <t>III. Balance Presupuestario (Superávit o Déficit) (III = I - II)</t>
  </si>
  <si>
    <t>IV. Intereses, Comisiones y Gastos de la Deuda</t>
  </si>
  <si>
    <t>V. Balance Primario (Superávit o Déficit) (V= III - IV)</t>
  </si>
  <si>
    <t>A. Financiamiento</t>
  </si>
  <si>
    <t>B.  Amortización de la deuda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</si>
  <si>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</si>
  <si>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</si>
  <si>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</si>
  <si>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</si>
  <si>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</si>
  <si>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</si>
  <si>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</si>
  <si>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</si>
  <si>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</si>
  <si>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</si>
  <si>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</si>
  <si>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</si>
  <si>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</si>
  <si>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</si>
  <si>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</si>
  <si>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</si>
  <si>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</si>
  <si>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</si>
  <si>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</si>
  <si>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</si>
  <si>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</si>
  <si>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</si>
  <si>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</si>
  <si>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</si>
  <si>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</si>
  <si>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</si>
  <si>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</si>
  <si>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</si>
  <si>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</si>
  <si>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CP</t>
  </si>
  <si>
    <t>APROBADO</t>
  </si>
  <si>
    <t>AMPLIACIONES / REDUCCIONES</t>
  </si>
  <si>
    <t>MODIFICADO</t>
  </si>
  <si>
    <t>PAGADO</t>
  </si>
  <si>
    <t>SUBEJERCICIO</t>
  </si>
  <si>
    <t>PRESUPUESTO DE EGRESOS</t>
  </si>
  <si>
    <t>S</t>
  </si>
  <si>
    <t>U</t>
  </si>
  <si>
    <t>E</t>
  </si>
  <si>
    <t>B</t>
  </si>
  <si>
    <t>P</t>
  </si>
  <si>
    <t>F</t>
  </si>
  <si>
    <t>G</t>
  </si>
  <si>
    <t>A</t>
  </si>
  <si>
    <t>R</t>
  </si>
  <si>
    <t>K</t>
  </si>
  <si>
    <t>M</t>
  </si>
  <si>
    <t>O</t>
  </si>
  <si>
    <t>W</t>
  </si>
  <si>
    <t>L</t>
  </si>
  <si>
    <t>N</t>
  </si>
  <si>
    <t>J</t>
  </si>
  <si>
    <t>T</t>
  </si>
  <si>
    <t>Y</t>
  </si>
  <si>
    <t>Z</t>
  </si>
  <si>
    <t>Programas de Gasto Federalizado</t>
  </si>
  <si>
    <t>I</t>
  </si>
  <si>
    <t>C</t>
  </si>
  <si>
    <t>D</t>
  </si>
  <si>
    <t>H</t>
  </si>
  <si>
    <t>PROGRAMAS Y PROYECTOS DE INVERSIÓN</t>
  </si>
  <si>
    <t>Tipo de Programas y Proyectos</t>
  </si>
  <si>
    <t>Programa o Proyecto</t>
  </si>
  <si>
    <t>UR</t>
  </si>
  <si>
    <t>% Avance Financiero</t>
  </si>
  <si>
    <t>Denominación</t>
  </si>
  <si>
    <t>Devengado/ Aprobado</t>
  </si>
  <si>
    <t>Devengado/ Modificado</t>
  </si>
  <si>
    <t>5/1</t>
  </si>
  <si>
    <t>5/3</t>
  </si>
  <si>
    <t>TELEVISION DIGITAL</t>
  </si>
  <si>
    <t>Q0204</t>
  </si>
  <si>
    <t>0801</t>
  </si>
  <si>
    <t>NO APLICA</t>
  </si>
  <si>
    <t>Efectivo y Equivalente al Efectivo al Final del Ejercicio</t>
  </si>
  <si>
    <t>2111101001  SUELDOS POR PAGAR</t>
  </si>
  <si>
    <t>2111401001  APORTACIÓN PATRONAL ISSEG</t>
  </si>
  <si>
    <t>2111401002  APORTACION PATRONAL ISSSTE</t>
  </si>
  <si>
    <t>2117202002  APORTACIÓN TRABAJADOR ISSEG</t>
  </si>
  <si>
    <t>2117202003  APORTACIÓN TRABAJADOR ISSSTE</t>
  </si>
  <si>
    <t>2119904004  CXP GEG POR RECTIFICACIONES</t>
  </si>
  <si>
    <t>5129299000  REF. Y ACCESORIOS ME. OTROS BIENES MUEBLES</t>
  </si>
  <si>
    <t>5137376000  VIÁTICOS EN EL EXTRANJERO</t>
  </si>
  <si>
    <t>2119905001  ACREEDORES DIVERSOS</t>
  </si>
  <si>
    <t>5124245000  VIDRIO Y PRODUCTOS DE VIDRIO</t>
  </si>
  <si>
    <t>5136363000  SERV. CREAT., PREP. Y PRO. PUB., EXCEP. INTERNET</t>
  </si>
  <si>
    <t>5132326000  ARRENDA. DE MAQ., OTROS EQ. Y HERRAMIENTAS</t>
  </si>
  <si>
    <t>1242 Mobiliario y Equipo Educacional y R</t>
  </si>
  <si>
    <t>* EFECTIVO Y EQUIVALENTES</t>
  </si>
  <si>
    <t>5241441000  PAGOS DE DEFUNCIÓN</t>
  </si>
  <si>
    <t>* DERECHOS A RECIBIR EFECTIVO Y EQUIVALENTES Y BIENES O SERVICIOS A RECIBIR</t>
  </si>
  <si>
    <t>1244 Equipo de Transporte</t>
  </si>
  <si>
    <t>1244954900  OTROS EQUIPOS DE TRANSPORTES 2011</t>
  </si>
  <si>
    <t>2119904002  CXP A GEG</t>
  </si>
  <si>
    <t>5133332000  SERVS. DE DISEÑO, ARQ., INGE. Y ACTIVS. RELACS.</t>
  </si>
  <si>
    <t>5136365000  SERV. DE LA INDUSTRIA FILMICA, DEL SONIDO Y VIDEO</t>
  </si>
  <si>
    <t>5518000001  BAJA DE ACTIVO FIJO</t>
  </si>
  <si>
    <t>3252000001  AJUSTES Y CORECCIONES</t>
  </si>
  <si>
    <t>2016</t>
  </si>
  <si>
    <t>2112102001  PROVEEDORES DEL EJERCICIO ANTERIOR</t>
  </si>
  <si>
    <t>5132325000  ARRENDAMIENTO DE EQUIPO DE TRANSPORTE</t>
  </si>
  <si>
    <t>1236 Construcciones en Proceso en Bienes</t>
  </si>
  <si>
    <t>CP. Beatriz Adriana Raya Angel</t>
  </si>
  <si>
    <t>Ayudas sociales</t>
  </si>
  <si>
    <t>1123101002  GASTOS A RESERVA DE COMPROBAR</t>
  </si>
  <si>
    <t>1123102003  IMPUESTO A CARGO DEL TRABAJADOR</t>
  </si>
  <si>
    <t>1123103105  IVA PENDIENTE DE ACREDITAR</t>
  </si>
  <si>
    <t>1123103110  IVA A FAVOR</t>
  </si>
  <si>
    <t>1123106001  OTROS DEUDORES DIVERSOS</t>
  </si>
  <si>
    <t>UNIDAD DE TELEVISION DE GUANAJUATO
FLUJO DE FONDOS (INDICADORES DE LA POSTURA FISCAL)</t>
  </si>
  <si>
    <t>Transferencias internas y asignaciones al sector p</t>
  </si>
  <si>
    <t>5138383000  CONGRESOS Y CONVENCIONES</t>
  </si>
  <si>
    <t>3220000025  RESULTADO DEL EJERCICIO 2017</t>
  </si>
  <si>
    <t>2017</t>
  </si>
  <si>
    <t>IDENTIFICACIÓN DE CRÉDITO O INSTRUMENTO</t>
  </si>
  <si>
    <t>Creditos Bancarios</t>
  </si>
  <si>
    <t>Total Créditos Bancarios</t>
  </si>
  <si>
    <t>Otros Instrumentos de Deuda</t>
  </si>
  <si>
    <t>Total Otros Instrumentos de Deuda</t>
  </si>
  <si>
    <t>Saldo Neto en la Hacienda Pública / Patrimonio 2018</t>
  </si>
  <si>
    <t>Hacienda Pública/Patrimonio Neto Final del Ejercicio Anterior</t>
  </si>
  <si>
    <t>Cambios en la Hacienda Pública/Patrimonio Neto del Ejercicio Actual</t>
  </si>
  <si>
    <t>Aportaciones Periodo Actual</t>
  </si>
  <si>
    <t>Donaciones de Capital Periodo Actual</t>
  </si>
  <si>
    <t>Actualización de la Hacienda Pública/Patrimonio Periodo Actual</t>
  </si>
  <si>
    <t>Variaciones de la Hacienda Pública/Patrimonio Neto del Ejercicio Periodo Actual</t>
  </si>
  <si>
    <t>Resultados del Ejercicio (Ahorro/Desahorro) Periodo Actual</t>
  </si>
  <si>
    <t>Reservas Periodo Actual</t>
  </si>
  <si>
    <t>Revalúos Periodo Actual</t>
  </si>
  <si>
    <t>Código</t>
  </si>
  <si>
    <t>Descripción del Bien Inmueble</t>
  </si>
  <si>
    <t>Valor en libros</t>
  </si>
  <si>
    <t>5102-000060000000</t>
  </si>
  <si>
    <t>OBRA DE CONSTRUCCION PARA EDIFICIO</t>
  </si>
  <si>
    <t>5102-000060000001</t>
  </si>
  <si>
    <t>5200-000090000002</t>
  </si>
  <si>
    <t>TERRENO ENTRE ALASKA Y NICARAGUA COL. ARBIDE</t>
  </si>
  <si>
    <t>5200-000090000000</t>
  </si>
  <si>
    <t>CALDERONES</t>
  </si>
  <si>
    <t>5200-000090000001</t>
  </si>
  <si>
    <t>IRAPUATO</t>
  </si>
  <si>
    <t>5400-000100000000</t>
  </si>
  <si>
    <t>EDIFICIO EN LA CALLE CHIAPAS 502</t>
  </si>
  <si>
    <t>Director Administrativo</t>
  </si>
  <si>
    <t>1130    DERECHOS A RECIBIR BIENES O SERVICIOS</t>
  </si>
  <si>
    <t>1123102001  FUNCIONARIOS Y EMPLEADOS</t>
  </si>
  <si>
    <t>1125102001 FONDO FIJO</t>
  </si>
  <si>
    <t>INFORME DE PASIVOS CONTIGENTES</t>
  </si>
  <si>
    <t>NOMBRE</t>
  </si>
  <si>
    <t>JUICIOS</t>
  </si>
  <si>
    <t>GARANTÍAS</t>
  </si>
  <si>
    <t>AVALES</t>
  </si>
  <si>
    <t>UNIDAD DE TELEVISION DE GUANAJUATO
ENDEUDAMIENTO NETO</t>
  </si>
  <si>
    <t>CONTRATACIÓN
(A)</t>
  </si>
  <si>
    <t>AMORTIZACIÓN
(B)</t>
  </si>
  <si>
    <t>ENDEUDAMIENTO NETO
(A-B)</t>
  </si>
  <si>
    <t>UNIDAD DE TELEVISION DE GUANAJUATO
INTERESES DE LA DEUDA</t>
  </si>
  <si>
    <r>
      <t>RELACIÓN DE ESQUEMAS BURSÁTILES Y DE COBERTURAS FINANCIERAS</t>
    </r>
    <r>
      <rPr>
        <b/>
        <sz val="14"/>
        <color theme="1"/>
        <rFont val="Calibri"/>
        <family val="2"/>
        <scheme val="minor"/>
      </rPr>
      <t xml:space="preserve"> </t>
    </r>
  </si>
  <si>
    <t xml:space="preserve">UNIDAD DE TELEVISION DE GUANAJUATO
RELACIÓN DE CUENTAS BANCARIAS PRODUCTIVAS ESPECÍFICAS
</t>
  </si>
  <si>
    <t>Fondo, Programa o Convenio</t>
  </si>
  <si>
    <t>Institución Bancaria</t>
  </si>
  <si>
    <t>Número de Cuenta</t>
  </si>
  <si>
    <t>AYUDA A</t>
  </si>
  <si>
    <t>SUBSIDIO</t>
  </si>
  <si>
    <t>SECTOR
(económico o social)</t>
  </si>
  <si>
    <t>BENEFICIARIO</t>
  </si>
  <si>
    <t>CURP</t>
  </si>
  <si>
    <t>RFC</t>
  </si>
  <si>
    <t>MONTO
PAGADO</t>
  </si>
  <si>
    <t>PROGRAMA O FONDO</t>
  </si>
  <si>
    <t>DESTINO DE LOS RECURSOS</t>
  </si>
  <si>
    <t>REINTEGRO</t>
  </si>
  <si>
    <t>EJERCICIO</t>
  </si>
  <si>
    <t>SECTOR PARAESTATAL</t>
  </si>
  <si>
    <t>Información Adicional que Dispongan Otras Leyes</t>
  </si>
  <si>
    <t>Ente Público: UNIDAD DE TELEVISIO DE GUANAJUATO</t>
  </si>
  <si>
    <t>Descripción</t>
  </si>
  <si>
    <t>Normatividad Aplicable</t>
  </si>
  <si>
    <t>C.P. Beatriz Adriana Raya Angel</t>
  </si>
  <si>
    <t>1131001001  ANTICIPO A PROVEEDORES</t>
  </si>
  <si>
    <t>2117911001  ISSEG</t>
  </si>
  <si>
    <t>Lic. Juan Aguilera Cid</t>
  </si>
  <si>
    <t>2112101002  PADRON UNICO DE PROVEEDORES</t>
  </si>
  <si>
    <t>2112199099  EM/RF</t>
  </si>
  <si>
    <t>5112122000  SUELDOS BASE AL PERSONAL EVENTUAL</t>
  </si>
  <si>
    <t>5129293000  REF. Y ACCESORIOS ME. MOB. Y EQ. AD., ED. Y REC.</t>
  </si>
  <si>
    <t>Programa presupuestario</t>
  </si>
  <si>
    <t>Lógica Vertical</t>
  </si>
  <si>
    <t>Eje o línea estratégica</t>
  </si>
  <si>
    <t>Resumen Narrativo</t>
  </si>
  <si>
    <t>Objetivo</t>
  </si>
  <si>
    <t>Estrategia</t>
  </si>
  <si>
    <t>Acciones</t>
  </si>
  <si>
    <t>FN</t>
  </si>
  <si>
    <t>SF</t>
  </si>
  <si>
    <t>PP</t>
  </si>
  <si>
    <t>Indicador</t>
  </si>
  <si>
    <t>Fórmula de cálculo</t>
  </si>
  <si>
    <t>Tipo</t>
  </si>
  <si>
    <t>Dimensión</t>
  </si>
  <si>
    <t>Frecuencia de Medición</t>
  </si>
  <si>
    <t>Línea base</t>
  </si>
  <si>
    <t>Meta Programada</t>
  </si>
  <si>
    <t>Meta Modificada</t>
  </si>
  <si>
    <t>Meta alcanzada 1er. Trim.</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</si>
  <si>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</si>
  <si>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</si>
  <si>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</si>
  <si>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</si>
  <si>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</si>
  <si>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</si>
  <si>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</si>
  <si>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</si>
  <si>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</si>
  <si>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Fin</t>
  </si>
  <si>
    <t>Propósito</t>
  </si>
  <si>
    <t>A/B*100</t>
  </si>
  <si>
    <t>Componentes</t>
  </si>
  <si>
    <t>02.04.03</t>
  </si>
  <si>
    <t>P0331</t>
  </si>
  <si>
    <t>C0201</t>
  </si>
  <si>
    <t>(A/B-1)*100</t>
  </si>
  <si>
    <t>P0330</t>
  </si>
  <si>
    <t>C0801</t>
  </si>
  <si>
    <t>Actividades</t>
  </si>
  <si>
    <t xml:space="preserve">             Director General</t>
  </si>
  <si>
    <t xml:space="preserve">    Directora Administrativa</t>
  </si>
  <si>
    <t>Descripción del Bien Mueble</t>
  </si>
  <si>
    <t>5110-000010100161</t>
  </si>
  <si>
    <t>BANCO AJUSTABLE</t>
  </si>
  <si>
    <t>5110-000010100263</t>
  </si>
  <si>
    <t>MUEBLE  TIPO COCINETA  DE 3MTS X 2.30 MTS</t>
  </si>
  <si>
    <t>5110-000010100236</t>
  </si>
  <si>
    <t>MESA PARA EQUIPO DE 2.04 MTS DE LARGO X 1.00CMS</t>
  </si>
  <si>
    <t>5110-000010100044</t>
  </si>
  <si>
    <t>SILLA DE VISITA</t>
  </si>
  <si>
    <t>5110-000010100072</t>
  </si>
  <si>
    <t>ESTANTE DE 2.13 MTS</t>
  </si>
  <si>
    <t>5110-000010100345</t>
  </si>
  <si>
    <t>SILLON SEMI EJECUTIVO RESPALDO EN MALLA</t>
  </si>
  <si>
    <t>5110-000010100371</t>
  </si>
  <si>
    <t>SILLA DE VISITAS C/BRAZOS</t>
  </si>
  <si>
    <t>5110-000010100071</t>
  </si>
  <si>
    <t>5110-000010100074</t>
  </si>
  <si>
    <t>5110-000010100045</t>
  </si>
  <si>
    <t>5110-000010100008</t>
  </si>
  <si>
    <t>SILLÓN</t>
  </si>
  <si>
    <t>5110-000010100243</t>
  </si>
  <si>
    <t>SILLA</t>
  </si>
  <si>
    <t>5110-000010100354</t>
  </si>
  <si>
    <t>5110-000010100047</t>
  </si>
  <si>
    <t>5110-000010100151</t>
  </si>
  <si>
    <t>ESTANTE CROMADO 5 REPISAS</t>
  </si>
  <si>
    <t>5110-000010100049</t>
  </si>
  <si>
    <t>MESA DE CENTRO</t>
  </si>
  <si>
    <t>5110-000010100240</t>
  </si>
  <si>
    <t>GABINETE DE PARED</t>
  </si>
  <si>
    <t>5110-000010100068</t>
  </si>
  <si>
    <t>5110-000010100364</t>
  </si>
  <si>
    <t>5110-000010100046</t>
  </si>
  <si>
    <t>5110-000010100258</t>
  </si>
  <si>
    <t>BANCO DE BAR</t>
  </si>
  <si>
    <t>5110-000010100351</t>
  </si>
  <si>
    <t>5110-000010100152</t>
  </si>
  <si>
    <t>MESA (JUEGO DE JARDINERIA 4 SILLAS)</t>
  </si>
  <si>
    <t>5110-000010100048</t>
  </si>
  <si>
    <t>5110-000010100009</t>
  </si>
  <si>
    <t>PERCHERO TOBAGO CON CROMO AVELLANA</t>
  </si>
  <si>
    <t>5110-000010100118</t>
  </si>
  <si>
    <t>SET</t>
  </si>
  <si>
    <t>5110-000010100123</t>
  </si>
  <si>
    <t>MESA CENTRAL</t>
  </si>
  <si>
    <t>5110-000010100347</t>
  </si>
  <si>
    <t>5110-000010100007</t>
  </si>
  <si>
    <t>5110-000010100249</t>
  </si>
  <si>
    <t>5110-000010100254</t>
  </si>
  <si>
    <t>5110-000010100346</t>
  </si>
  <si>
    <t>5110-000010100336</t>
  </si>
  <si>
    <t>5110-000010100340</t>
  </si>
  <si>
    <t>5110-000010100159</t>
  </si>
  <si>
    <t>5110-000010100241</t>
  </si>
  <si>
    <t>5110-000010100255</t>
  </si>
  <si>
    <t>5110-000010100362</t>
  </si>
  <si>
    <t>5110-000010100360</t>
  </si>
  <si>
    <t>5110-000010100245</t>
  </si>
  <si>
    <t>LIBRERO</t>
  </si>
  <si>
    <t>5110-000010100356</t>
  </si>
  <si>
    <t>5110-000010100251</t>
  </si>
  <si>
    <t>REPISERO</t>
  </si>
  <si>
    <t>5110-000010100373</t>
  </si>
  <si>
    <t>5110-000010100006</t>
  </si>
  <si>
    <t>LOVE SEAT</t>
  </si>
  <si>
    <t>5110-000010100353</t>
  </si>
  <si>
    <t>5110-000010100235</t>
  </si>
  <si>
    <t>MESA DE 3.50 MTS DE LARGO X 0.75 CMS.</t>
  </si>
  <si>
    <t>5110-000010100357</t>
  </si>
  <si>
    <t>5110-000010100393</t>
  </si>
  <si>
    <t>5110-000010100253</t>
  </si>
  <si>
    <t>SOFA CAMA</t>
  </si>
  <si>
    <t>5110-000010100246</t>
  </si>
  <si>
    <t>ARCHIVERO 3 NIVELES</t>
  </si>
  <si>
    <t>5110-000010100359</t>
  </si>
  <si>
    <t>SILLON LONDRES</t>
  </si>
  <si>
    <t>5110-000010100070</t>
  </si>
  <si>
    <t>5110-000010100344</t>
  </si>
  <si>
    <t>5110-000010100148</t>
  </si>
  <si>
    <t>CARRO MULTIUSOS CROMADO 3 REPISAS</t>
  </si>
  <si>
    <t>5110-000010100149</t>
  </si>
  <si>
    <t>BANCO NEUMATICO</t>
  </si>
  <si>
    <t>5110-000010100365</t>
  </si>
  <si>
    <t>5110-000010100355</t>
  </si>
  <si>
    <t>5110-000010100342</t>
  </si>
  <si>
    <t>5110-000010100350</t>
  </si>
  <si>
    <t>5110-000010100337</t>
  </si>
  <si>
    <t>5110-000010100260</t>
  </si>
  <si>
    <t>5110-000010100261</t>
  </si>
  <si>
    <t>SILLON</t>
  </si>
  <si>
    <t>5110-000010100248</t>
  </si>
  <si>
    <t>5110-000010100252</t>
  </si>
  <si>
    <t>MUEBLE DE TV</t>
  </si>
  <si>
    <t>5110-000010100150</t>
  </si>
  <si>
    <t>5110-000010100010</t>
  </si>
  <si>
    <t>PERCHERO CROMADO TRINIDAD CON NOGAL</t>
  </si>
  <si>
    <t>5110-000010100250</t>
  </si>
  <si>
    <t>MESA LATERAL</t>
  </si>
  <si>
    <t>5110-000010100005</t>
  </si>
  <si>
    <t>JUEGO DE TRES MESAS</t>
  </si>
  <si>
    <t>5110-000010100333</t>
  </si>
  <si>
    <t>5110-000010100358</t>
  </si>
  <si>
    <t>5110-000010100247</t>
  </si>
  <si>
    <t>MESA DE COMEDOR</t>
  </si>
  <si>
    <t>5110-000010100069</t>
  </si>
  <si>
    <t>5110-000010100341</t>
  </si>
  <si>
    <t>5110-000010100332</t>
  </si>
  <si>
    <t>5110-000010100372</t>
  </si>
  <si>
    <t>5110-000010100259</t>
  </si>
  <si>
    <t>5110-000010100367</t>
  </si>
  <si>
    <t>5110-000010100067</t>
  </si>
  <si>
    <t>5110-000010100391</t>
  </si>
  <si>
    <t>SALA DE 1 PIEZA</t>
  </si>
  <si>
    <t>5110-000010100153</t>
  </si>
  <si>
    <t>5110-000010100117</t>
  </si>
  <si>
    <t>5110-000010100242</t>
  </si>
  <si>
    <t>COMODA</t>
  </si>
  <si>
    <t>5110-000010100374</t>
  </si>
  <si>
    <t>5110-000010100361</t>
  </si>
  <si>
    <t>5110-000010100375</t>
  </si>
  <si>
    <t>MESA DE SALA DE JUNTAS</t>
  </si>
  <si>
    <t>5110-000010100349</t>
  </si>
  <si>
    <t>5110-000010100366</t>
  </si>
  <si>
    <t>5110-000010100160</t>
  </si>
  <si>
    <t>5110-000010100158</t>
  </si>
  <si>
    <t>5110-000010100363</t>
  </si>
  <si>
    <t>5110-000010100147</t>
  </si>
  <si>
    <t>MESA DE ACERO INOXIDABLE</t>
  </si>
  <si>
    <t>5110-000010100073</t>
  </si>
  <si>
    <t>5110-000010100370</t>
  </si>
  <si>
    <t>5110-000010100338</t>
  </si>
  <si>
    <t>5110-000010100119</t>
  </si>
  <si>
    <t>5110-000010100339</t>
  </si>
  <si>
    <t>5110-000010100011</t>
  </si>
  <si>
    <t>PERCHERO CROMADO TOBAGO CON NOGAL</t>
  </si>
  <si>
    <t>5110-000010100348</t>
  </si>
  <si>
    <t>5110-000010100369</t>
  </si>
  <si>
    <t>5110-000010100257</t>
  </si>
  <si>
    <t>5110-000010100256</t>
  </si>
  <si>
    <t>5110-000010100368</t>
  </si>
  <si>
    <t>5110-000010100352</t>
  </si>
  <si>
    <t>5110-000010100335</t>
  </si>
  <si>
    <t>5110-000010100334</t>
  </si>
  <si>
    <t>5110-000010100343</t>
  </si>
  <si>
    <t>5110-000010100244</t>
  </si>
  <si>
    <t>5120-000010100392</t>
  </si>
  <si>
    <t>CAMBIADOR DE BEBE</t>
  </si>
  <si>
    <t>5120-000010100002</t>
  </si>
  <si>
    <t>BANCO</t>
  </si>
  <si>
    <t>5120-000010100001</t>
  </si>
  <si>
    <t>5120-000010100003</t>
  </si>
  <si>
    <t>5120-000010100000</t>
  </si>
  <si>
    <t>5120-000010100004</t>
  </si>
  <si>
    <t>5150-000010100177</t>
  </si>
  <si>
    <t>MONITOR LED 24"</t>
  </si>
  <si>
    <t>5150-000010100188</t>
  </si>
  <si>
    <t>DISCO DURO EXTERNO</t>
  </si>
  <si>
    <t>5150-000010100238</t>
  </si>
  <si>
    <t>COMPUTADORA DE ESCRITORIO</t>
  </si>
  <si>
    <t>5150-000010100142</t>
  </si>
  <si>
    <t>SERVIDOR DE ALMACENAMIENTO</t>
  </si>
  <si>
    <t>5150-000010100379</t>
  </si>
  <si>
    <t>TABLETA</t>
  </si>
  <si>
    <t>5150-000010100110</t>
  </si>
  <si>
    <t>5150-000010100290</t>
  </si>
  <si>
    <t>COMPUTADORA PORTATIL MAC</t>
  </si>
  <si>
    <t>5150-000010100328</t>
  </si>
  <si>
    <t>COMPUTADORA DE ESCRITORIO MAC</t>
  </si>
  <si>
    <t>5150-000010100299</t>
  </si>
  <si>
    <t>MONITORES PARA MAC</t>
  </si>
  <si>
    <t>5150-000010100384</t>
  </si>
  <si>
    <t>5150-000010100075</t>
  </si>
  <si>
    <t>COMPUTADORA MAC</t>
  </si>
  <si>
    <t>5150-000010100199</t>
  </si>
  <si>
    <t>MONITOR</t>
  </si>
  <si>
    <t>5150-000010100287</t>
  </si>
  <si>
    <t>5150-000010100154</t>
  </si>
  <si>
    <t>5150-000010100141</t>
  </si>
  <si>
    <t>UNIDAD DE ALMACENAMIENTO</t>
  </si>
  <si>
    <t>5150-000010100155</t>
  </si>
  <si>
    <t>5150-000010100390</t>
  </si>
  <si>
    <t>5150-000010100099</t>
  </si>
  <si>
    <t>DISCO DURO PORTATIL</t>
  </si>
  <si>
    <t>5150-000010100288</t>
  </si>
  <si>
    <t>5150-000010100296</t>
  </si>
  <si>
    <t>MONITOR DE AUDIO 16 CANALES</t>
  </si>
  <si>
    <t>5150-000010100209</t>
  </si>
  <si>
    <t>COMPUTADORA PORTATIL</t>
  </si>
  <si>
    <t>5150-000010100108</t>
  </si>
  <si>
    <t>5150-000010100157</t>
  </si>
  <si>
    <t>5150-000010100387</t>
  </si>
  <si>
    <t>5150-000010100085</t>
  </si>
  <si>
    <t>5150-000010100388</t>
  </si>
  <si>
    <t>5150-000010100268</t>
  </si>
  <si>
    <t>IPAD MINI</t>
  </si>
  <si>
    <t>5150-000010100091</t>
  </si>
  <si>
    <t>5150-000010100063</t>
  </si>
  <si>
    <t>MONITOR CON ENTRADA HD/SDI LCD 17"</t>
  </si>
  <si>
    <t>5150-000010100111</t>
  </si>
  <si>
    <t>5150-000010100378</t>
  </si>
  <si>
    <t>5150-000010100050</t>
  </si>
  <si>
    <t>DISCO DURO EXTERNO PARA CÁMARA</t>
  </si>
  <si>
    <t>5150-000010100228</t>
  </si>
  <si>
    <t>INTERFACE DE AUDIO</t>
  </si>
  <si>
    <t>5150-000010100064</t>
  </si>
  <si>
    <t>5150-000010100327</t>
  </si>
  <si>
    <t>5150-000010100225</t>
  </si>
  <si>
    <t>CPU</t>
  </si>
  <si>
    <t>5150-000010100083</t>
  </si>
  <si>
    <t>5150-000010100204</t>
  </si>
  <si>
    <t>ACCESS POINT</t>
  </si>
  <si>
    <t>5150-000010100133</t>
  </si>
  <si>
    <t>5150-000010100090</t>
  </si>
  <si>
    <t>5150-000010100272</t>
  </si>
  <si>
    <t>5150-000010100206</t>
  </si>
  <si>
    <t>5150-000010100089</t>
  </si>
  <si>
    <t>5150-000010100042</t>
  </si>
  <si>
    <t>SERVIDOR</t>
  </si>
  <si>
    <t>5150-000010100137</t>
  </si>
  <si>
    <t>5150-000010100376</t>
  </si>
  <si>
    <t>5150-000010100381</t>
  </si>
  <si>
    <t>5150-000010100178</t>
  </si>
  <si>
    <t>5150-000010100186</t>
  </si>
  <si>
    <t>5150-000010100128</t>
  </si>
  <si>
    <t>5150-000010100125</t>
  </si>
  <si>
    <t>5150-000010100100</t>
  </si>
  <si>
    <t>5150-000010100269</t>
  </si>
  <si>
    <t>5150-000010100226</t>
  </si>
  <si>
    <t>5150-000010100203</t>
  </si>
  <si>
    <t>5150-000010100184</t>
  </si>
  <si>
    <t>5150-000010100130</t>
  </si>
  <si>
    <t>5150-000010100286</t>
  </si>
  <si>
    <t>5150-000010100223</t>
  </si>
  <si>
    <t>5150-000010100190</t>
  </si>
  <si>
    <t>5150-000010100185</t>
  </si>
  <si>
    <t>5150-000010100136</t>
  </si>
  <si>
    <t>5150-000010100080</t>
  </si>
  <si>
    <t>IMPRESORA</t>
  </si>
  <si>
    <t>5150-000010100052</t>
  </si>
  <si>
    <t>MONITOR LCD DE 15``</t>
  </si>
  <si>
    <t>5150-000010100092</t>
  </si>
  <si>
    <t>5150-000010100267</t>
  </si>
  <si>
    <t>5150-000010100180</t>
  </si>
  <si>
    <t>5150-000010100187</t>
  </si>
  <si>
    <t>5150-000010100198</t>
  </si>
  <si>
    <t>5150-000010100231</t>
  </si>
  <si>
    <t>5150-000010100079</t>
  </si>
  <si>
    <t>5150-000010100109</t>
  </si>
  <si>
    <t>5150-000010100217</t>
  </si>
  <si>
    <t>5150-000010100196</t>
  </si>
  <si>
    <t>TABLET</t>
  </si>
  <si>
    <t>5150-000010100220</t>
  </si>
  <si>
    <t>5150-000010100232</t>
  </si>
  <si>
    <t>5150-000010100233</t>
  </si>
  <si>
    <t>5150-000010100221</t>
  </si>
  <si>
    <t>5150-000010100193</t>
  </si>
  <si>
    <t>5150-000010100096</t>
  </si>
  <si>
    <t>5150-000010100329</t>
  </si>
  <si>
    <t>MONITOR CON GRABADOR PARA CAMARA</t>
  </si>
  <si>
    <t>5150-000010100389</t>
  </si>
  <si>
    <t>5150-000010100283</t>
  </si>
  <si>
    <t>TABLETA DIGITALIZADORA</t>
  </si>
  <si>
    <t>5150-000010100131</t>
  </si>
  <si>
    <t>IMPRESORA LASER MONOCROMATICA</t>
  </si>
  <si>
    <t>5150-000010100189</t>
  </si>
  <si>
    <t>5150-000010100383</t>
  </si>
  <si>
    <t>5150-000010100129</t>
  </si>
  <si>
    <t>5150-000010100132</t>
  </si>
  <si>
    <t>5150-000010100112</t>
  </si>
  <si>
    <t>POWER SISTEMA DE ARCHIVO Y CATALOGACIÓN FISSION HD</t>
  </si>
  <si>
    <t>5150-000010100191</t>
  </si>
  <si>
    <t>5150-000010100086</t>
  </si>
  <si>
    <t>5150-000010100081</t>
  </si>
  <si>
    <t>SWITCH 8 PUERTOS</t>
  </si>
  <si>
    <t>5150-000010100385</t>
  </si>
  <si>
    <t>5150-000010100234</t>
  </si>
  <si>
    <t>5150-000010100297</t>
  </si>
  <si>
    <t>5150-000010100291</t>
  </si>
  <si>
    <t>5150-000010100219</t>
  </si>
  <si>
    <t>5150-000010100325</t>
  </si>
  <si>
    <t>5150-000010100285</t>
  </si>
  <si>
    <t>5150-000010100208</t>
  </si>
  <si>
    <t>5150-000010100200</t>
  </si>
  <si>
    <t>5150-000010100124</t>
  </si>
  <si>
    <t>5150-000010100197</t>
  </si>
  <si>
    <t>5150-000010100162</t>
  </si>
  <si>
    <t>SISTEMA DE CONTROL DE ASISTENCIA BIOMÉTRICO</t>
  </si>
  <si>
    <t>5150-000010100104</t>
  </si>
  <si>
    <t>COMPUTADORA DE ESCRITORIO MAC MINI</t>
  </si>
  <si>
    <t>5150-000010100386</t>
  </si>
  <si>
    <t>5150-000010100126</t>
  </si>
  <si>
    <t>5150-000010100087</t>
  </si>
  <si>
    <t>5150-000010100051</t>
  </si>
  <si>
    <t>5150-000010100202</t>
  </si>
  <si>
    <t>5150-000010100289</t>
  </si>
  <si>
    <t>5150-000010100156</t>
  </si>
  <si>
    <t>5150-000010100181</t>
  </si>
  <si>
    <t>SWITCH KVM</t>
  </si>
  <si>
    <t>5150-000010100216</t>
  </si>
  <si>
    <t>5150-000010100107</t>
  </si>
  <si>
    <t>5150-000010100382</t>
  </si>
  <si>
    <t>5150-000010100293</t>
  </si>
  <si>
    <t>5150-000010100116</t>
  </si>
  <si>
    <t>5150-000010100082</t>
  </si>
  <si>
    <t>5150-000010100088</t>
  </si>
  <si>
    <t>5150-000010100076</t>
  </si>
  <si>
    <t>5150-000010100127</t>
  </si>
  <si>
    <t>5150-000010100195</t>
  </si>
  <si>
    <t>5150-000010100330</t>
  </si>
  <si>
    <t>5150-000010100271</t>
  </si>
  <si>
    <t>5150-000010100222</t>
  </si>
  <si>
    <t>5150-000010100114</t>
  </si>
  <si>
    <t>5150-000010100115</t>
  </si>
  <si>
    <t>5150-000010100274</t>
  </si>
  <si>
    <t>5150-000010100215</t>
  </si>
  <si>
    <t>5150-000010100140</t>
  </si>
  <si>
    <t>5150-000010100276</t>
  </si>
  <si>
    <t>5150-000010100229</t>
  </si>
  <si>
    <t>5150-000010100095</t>
  </si>
  <si>
    <t>5150-000010100094</t>
  </si>
  <si>
    <t>5150-000010100239</t>
  </si>
  <si>
    <t>5150-000010100139</t>
  </si>
  <si>
    <t>5150-000010100224</t>
  </si>
  <si>
    <t>5150-000010100218</t>
  </si>
  <si>
    <t>5150-000010100194</t>
  </si>
  <si>
    <t>5150-000010100093</t>
  </si>
  <si>
    <t>5150-000010100105</t>
  </si>
  <si>
    <t>IMPRESORA MULTIFUNCIONAL</t>
  </si>
  <si>
    <t>5150-000010100182</t>
  </si>
  <si>
    <t>5150-000010100230</t>
  </si>
  <si>
    <t>SWITCH</t>
  </si>
  <si>
    <t>5150-000010100097</t>
  </si>
  <si>
    <t>5150-000010100237</t>
  </si>
  <si>
    <t>5150-000010100207</t>
  </si>
  <si>
    <t>5150-000010100062</t>
  </si>
  <si>
    <t>5150-000010100179</t>
  </si>
  <si>
    <t>5150-000010100201</t>
  </si>
  <si>
    <t>5150-000010100377</t>
  </si>
  <si>
    <t>5150-000010100134</t>
  </si>
  <si>
    <t>5150-000010100192</t>
  </si>
  <si>
    <t>5150-000010100298</t>
  </si>
  <si>
    <t>5150-000010100273</t>
  </si>
  <si>
    <t>5150-000010100275</t>
  </si>
  <si>
    <t>5150-000010100214</t>
  </si>
  <si>
    <t>5150-000010100183</t>
  </si>
  <si>
    <t>5150-000010100078</t>
  </si>
  <si>
    <t>5150-000010100331</t>
  </si>
  <si>
    <t>MONITOR 17 LCD</t>
  </si>
  <si>
    <t>5150-000010100270</t>
  </si>
  <si>
    <t>5150-000010100113</t>
  </si>
  <si>
    <t>COMPUTADORA DE ESCRITORIO (CPU)</t>
  </si>
  <si>
    <t>5150-000010100043</t>
  </si>
  <si>
    <t>5150-000010100053</t>
  </si>
  <si>
    <t>COMPUTADORA  DE ESCRITORIO</t>
  </si>
  <si>
    <t>5150-000010100205</t>
  </si>
  <si>
    <t>5150-000010100284</t>
  </si>
  <si>
    <t>5150-000010100084</t>
  </si>
  <si>
    <t>5150-000010100077</t>
  </si>
  <si>
    <t>5150-000010100135</t>
  </si>
  <si>
    <t>5150-000010100106</t>
  </si>
  <si>
    <t>5150-000010100213</t>
  </si>
  <si>
    <t>5150-000010100326</t>
  </si>
  <si>
    <t>5150-000010100380</t>
  </si>
  <si>
    <t>5150-000010100098</t>
  </si>
  <si>
    <t>5150-000010100292</t>
  </si>
  <si>
    <t>5190-000010100313</t>
  </si>
  <si>
    <t>PANTALLAS TV LED 43''</t>
  </si>
  <si>
    <t>5190-000010100318</t>
  </si>
  <si>
    <t>5190-000010100305</t>
  </si>
  <si>
    <t>5190-000010100308</t>
  </si>
  <si>
    <t>5190-000010100212</t>
  </si>
  <si>
    <t>TELEVISIÓN LED 32"</t>
  </si>
  <si>
    <t>5190-000010100167</t>
  </si>
  <si>
    <t>CAMARA BULLET DE 720 TVL IR 30MTS</t>
  </si>
  <si>
    <t>5190-000010100307</t>
  </si>
  <si>
    <t>5190-000010100302</t>
  </si>
  <si>
    <t>5190-000010100323</t>
  </si>
  <si>
    <t>5190-000010100317</t>
  </si>
  <si>
    <t>5190-000010100173</t>
  </si>
  <si>
    <t>5190-000010100294</t>
  </si>
  <si>
    <t>PANTALLA LED TV FULL HD 55</t>
  </si>
  <si>
    <t>5190-000010100057</t>
  </si>
  <si>
    <t>CAMARA</t>
  </si>
  <si>
    <t>5190-000010100278</t>
  </si>
  <si>
    <t>TELEVISIÓN  LED 43"</t>
  </si>
  <si>
    <t>5190-000010100170</t>
  </si>
  <si>
    <t>5190-000010100066</t>
  </si>
  <si>
    <t>PANTALLA PLASMA DE 43"</t>
  </si>
  <si>
    <t>5190-000010100101</t>
  </si>
  <si>
    <t>REPRODUCTOR DE BLU-RAY</t>
  </si>
  <si>
    <t>5190-000010100321</t>
  </si>
  <si>
    <t>5190-000010100316</t>
  </si>
  <si>
    <t>5190-000010100103</t>
  </si>
  <si>
    <t>REPRODUCTOR DVD.</t>
  </si>
  <si>
    <t>5190-000010100309</t>
  </si>
  <si>
    <t>5190-000010100264</t>
  </si>
  <si>
    <t>EXTRACTOR DE AIRE</t>
  </si>
  <si>
    <t>5190-000010100279</t>
  </si>
  <si>
    <t>5190-000010100319</t>
  </si>
  <si>
    <t>5190-000010100061</t>
  </si>
  <si>
    <t>5190-000010100065</t>
  </si>
  <si>
    <t>5190-000010100144</t>
  </si>
  <si>
    <t>HORNO ESPEJO</t>
  </si>
  <si>
    <t>5190-000010100146</t>
  </si>
  <si>
    <t>TV LG LED 18"5 MONITOR</t>
  </si>
  <si>
    <t>5190-000010100176</t>
  </si>
  <si>
    <t>CAMARA GRAN ANGULAR 110 GRADOS</t>
  </si>
  <si>
    <t>5190-000010100166</t>
  </si>
  <si>
    <t>5190-000010100059</t>
  </si>
  <si>
    <t>5190-000010100301</t>
  </si>
  <si>
    <t>5190-000010100322</t>
  </si>
  <si>
    <t>5190-000010100314</t>
  </si>
  <si>
    <t>5190-000010100164</t>
  </si>
  <si>
    <t>5190-000010100281</t>
  </si>
  <si>
    <t>5190-000010100163</t>
  </si>
  <si>
    <t>DVR DAHUA 16 CANALES HDCVI 720P</t>
  </si>
  <si>
    <t>5190-000010100171</t>
  </si>
  <si>
    <t>5190-000010100058</t>
  </si>
  <si>
    <t>5190-000010100303</t>
  </si>
  <si>
    <t>5190-000010100295</t>
  </si>
  <si>
    <t>5190-000010100265</t>
  </si>
  <si>
    <t>5190-000010100165</t>
  </si>
  <si>
    <t>5190-000010100306</t>
  </si>
  <si>
    <t>5190-000010100300</t>
  </si>
  <si>
    <t>5190-000010100310</t>
  </si>
  <si>
    <t>5190-000010100102</t>
  </si>
  <si>
    <t>5190-000010100056</t>
  </si>
  <si>
    <t>5190-000010100143</t>
  </si>
  <si>
    <t>5190-000010100060</t>
  </si>
  <si>
    <t>5190-000010100324</t>
  </si>
  <si>
    <t>5190-000010100168</t>
  </si>
  <si>
    <t>5190-000010100262</t>
  </si>
  <si>
    <t>PARRILLA ELECTRICA</t>
  </si>
  <si>
    <t>5190-000010100312</t>
  </si>
  <si>
    <t>5190-000010100138</t>
  </si>
  <si>
    <t>EQUIPAMIENTO MULTIPLICADOR DE DVD´S</t>
  </si>
  <si>
    <t>5190-000010100266</t>
  </si>
  <si>
    <t>5190-000010100277</t>
  </si>
  <si>
    <t>5190-000010100172</t>
  </si>
  <si>
    <t>5190-000010100211</t>
  </si>
  <si>
    <t>5190-000010100282</t>
  </si>
  <si>
    <t>CAJA FUERTE</t>
  </si>
  <si>
    <t>5190-000010100280</t>
  </si>
  <si>
    <t>5190-000010100320</t>
  </si>
  <si>
    <t>5190-000010100169</t>
  </si>
  <si>
    <t>5190-000010100145</t>
  </si>
  <si>
    <t>LICUADORA</t>
  </si>
  <si>
    <t>5190-000010100175</t>
  </si>
  <si>
    <t>CAMARA BULLET 1000 TVL 2.8MM</t>
  </si>
  <si>
    <t>5190-000010100121</t>
  </si>
  <si>
    <t>GRABADOR BLU RAY</t>
  </si>
  <si>
    <t>5190-000010100315</t>
  </si>
  <si>
    <t>5190-000010100311</t>
  </si>
  <si>
    <t>5190-000010100174</t>
  </si>
  <si>
    <t>5190-000010100122</t>
  </si>
  <si>
    <t>5190-000010100304</t>
  </si>
  <si>
    <t>5190-000010100210</t>
  </si>
  <si>
    <t>5210-000030100075</t>
  </si>
  <si>
    <t>EQUIPO DE MICROFONO INALAMBRICO</t>
  </si>
  <si>
    <t>5210-000030100001</t>
  </si>
  <si>
    <t>PANTALLA LCD 22``</t>
  </si>
  <si>
    <t>5210-000030100064</t>
  </si>
  <si>
    <t>MICROFONO DE SOLAPA</t>
  </si>
  <si>
    <t>5210-000030100014</t>
  </si>
  <si>
    <t>DISTRIBUIDOR DE VIDEO</t>
  </si>
  <si>
    <t>5210-000030100048</t>
  </si>
  <si>
    <t>BOCINA PARA PLAFON</t>
  </si>
  <si>
    <t>5210-000030100028</t>
  </si>
  <si>
    <t>AUDIFONO PROFESIONAL</t>
  </si>
  <si>
    <t>5210-000030100031</t>
  </si>
  <si>
    <t>TELEVISIÓN 32" LED</t>
  </si>
  <si>
    <t>5210-000030100026</t>
  </si>
  <si>
    <t>5210-000030100071</t>
  </si>
  <si>
    <t>5210-000030100105</t>
  </si>
  <si>
    <t>PROYECTOR PARA CINE Y MAPEO</t>
  </si>
  <si>
    <t>5210-000030100050</t>
  </si>
  <si>
    <t>MICROFONO</t>
  </si>
  <si>
    <t>5210-000030100053</t>
  </si>
  <si>
    <t>5210-000030100106</t>
  </si>
  <si>
    <t>5210-000030100055</t>
  </si>
  <si>
    <t>TARJETA DIGITAL</t>
  </si>
  <si>
    <t>5210-000030100022</t>
  </si>
  <si>
    <t>SISTEMA DE CONVERSION PROCESAMIENTO Y DISTRIBUCION</t>
  </si>
  <si>
    <t>5210-000030100004</t>
  </si>
  <si>
    <t>5210-000030100023</t>
  </si>
  <si>
    <t>SISTEMA DE TRANSMISIÓN DE VIDEO FIBRA ÓPTICA</t>
  </si>
  <si>
    <t>5210-000030100029</t>
  </si>
  <si>
    <t>5210-000030100034</t>
  </si>
  <si>
    <t>TELEVISIÓN 27" LED</t>
  </si>
  <si>
    <t>5210-000030100054</t>
  </si>
  <si>
    <t>5210-000030100047</t>
  </si>
  <si>
    <t>BOCINA</t>
  </si>
  <si>
    <t>5210-000030100000</t>
  </si>
  <si>
    <t>5210-000030100072</t>
  </si>
  <si>
    <t>5210-000030100104</t>
  </si>
  <si>
    <t>5210-000030100021</t>
  </si>
  <si>
    <t>PROCESADOR DE AUDIO Y VIDEO</t>
  </si>
  <si>
    <t>5210-000030100052</t>
  </si>
  <si>
    <t>5210-000030100006</t>
  </si>
  <si>
    <t>BAFLE PORTATIL CON CONSOLA Y MICROFONO</t>
  </si>
  <si>
    <t>5210-000030100002</t>
  </si>
  <si>
    <t>5210-000030100107</t>
  </si>
  <si>
    <t>5210-000030100100</t>
  </si>
  <si>
    <t>5210-000030100066</t>
  </si>
  <si>
    <t>5210-000030100051</t>
  </si>
  <si>
    <t>5210-000030100046</t>
  </si>
  <si>
    <t>RECEPTOR</t>
  </si>
  <si>
    <t>5210-000030100044</t>
  </si>
  <si>
    <t>5210-000030100019</t>
  </si>
  <si>
    <t>TV CON SINTONIZADOR HD ATSC</t>
  </si>
  <si>
    <t>5210-000030100043</t>
  </si>
  <si>
    <t>BOCINA DE ESTUDIO DE CAMPO</t>
  </si>
  <si>
    <t>5210-000030100049</t>
  </si>
  <si>
    <t>5210-000030100070</t>
  </si>
  <si>
    <t>5210-000030100069</t>
  </si>
  <si>
    <t>5210-000030100063</t>
  </si>
  <si>
    <t>5210-000030100003</t>
  </si>
  <si>
    <t>5210-000030100062</t>
  </si>
  <si>
    <t>5210-000030100065</t>
  </si>
  <si>
    <t>5210-000030100077</t>
  </si>
  <si>
    <t>5210-000030100033</t>
  </si>
  <si>
    <t>5210-000030100027</t>
  </si>
  <si>
    <t>5210-000030100032</t>
  </si>
  <si>
    <t>5210-000030100076</t>
  </si>
  <si>
    <t>5210-000030100042</t>
  </si>
  <si>
    <t>SISTEMA DE MICROFONO INALAMBRICO</t>
  </si>
  <si>
    <t>5210-000030100103</t>
  </si>
  <si>
    <t>5210-000030100059</t>
  </si>
  <si>
    <t>PROYECTOR</t>
  </si>
  <si>
    <t>5210-000030100015</t>
  </si>
  <si>
    <t>AMPLIFICADOR DE AUDIO</t>
  </si>
  <si>
    <t>5210-000030100005</t>
  </si>
  <si>
    <t>5210-000030100017</t>
  </si>
  <si>
    <t>DISTRIBUIDOR DE AUDIO DIGITAL</t>
  </si>
  <si>
    <t>5210-000030100073</t>
  </si>
  <si>
    <t>5210-000030100010</t>
  </si>
  <si>
    <t>GABINETE DE DISTRIBUCION</t>
  </si>
  <si>
    <t>5210-000030100074</t>
  </si>
  <si>
    <t>5210-000030100045</t>
  </si>
  <si>
    <t>5210-000030100012</t>
  </si>
  <si>
    <t>DISTRIBUIDOR DE AUDIO ANALÓGICO</t>
  </si>
  <si>
    <t>5210-000030100018</t>
  </si>
  <si>
    <t>DISTRIBUIDOR DE AUDIFONOS</t>
  </si>
  <si>
    <t>5210-000030100025</t>
  </si>
  <si>
    <t>5210-000030100058</t>
  </si>
  <si>
    <t>5210-000030100020</t>
  </si>
  <si>
    <t>5210-000030100068</t>
  </si>
  <si>
    <t>5210-000030100102</t>
  </si>
  <si>
    <t>5210-000030100013</t>
  </si>
  <si>
    <t>CONVERTIDOR</t>
  </si>
  <si>
    <t>5210-000030100101</t>
  </si>
  <si>
    <t>5210-000030100016</t>
  </si>
  <si>
    <t>5210-000030100067</t>
  </si>
  <si>
    <t>5210-000030100030</t>
  </si>
  <si>
    <t>5230-000030100091</t>
  </si>
  <si>
    <t>CAMARAS VIDEO TIPO PTZ</t>
  </si>
  <si>
    <t>5230-000030100081</t>
  </si>
  <si>
    <t>CAMARA HD PARA TV STREAMING</t>
  </si>
  <si>
    <t>5230-000030100087</t>
  </si>
  <si>
    <t>CAMARA GOPRO EVENTOS EXTREMOS</t>
  </si>
  <si>
    <t>5230-000030100084</t>
  </si>
  <si>
    <t>CAMARA DE VIDEO HD</t>
  </si>
  <si>
    <t>5230-000030100088</t>
  </si>
  <si>
    <t>5230-000030100056</t>
  </si>
  <si>
    <t>SISTEMA PORTATIL CON CAMARA PROFESIONAL</t>
  </si>
  <si>
    <t>5230-000030100057</t>
  </si>
  <si>
    <t>CAMARA FOTOGRAFICA</t>
  </si>
  <si>
    <t>5230-000030100024</t>
  </si>
  <si>
    <t>CAMARA DE VIDEO PROFESIONAL</t>
  </si>
  <si>
    <t>5230-000030100078</t>
  </si>
  <si>
    <t>5230-000030100085</t>
  </si>
  <si>
    <t>5230-000030100082</t>
  </si>
  <si>
    <t>5230-000030100036</t>
  </si>
  <si>
    <t>SISTEMA PORTATIL CON CAMARA PROFESIONAL  DE TELEVI</t>
  </si>
  <si>
    <t>5230-000030100086</t>
  </si>
  <si>
    <t>5230-000030100099</t>
  </si>
  <si>
    <t>CAMARA 360 15.0 MP</t>
  </si>
  <si>
    <t>5230-000030100097</t>
  </si>
  <si>
    <t>CAMARA PORTATIL</t>
  </si>
  <si>
    <t>5230-000030100061</t>
  </si>
  <si>
    <t>CAMARAS DIGITALES DE FOTO Y VIDEO</t>
  </si>
  <si>
    <t>5230-000030100094</t>
  </si>
  <si>
    <t>5230-000030100083</t>
  </si>
  <si>
    <t>5230-000030100041</t>
  </si>
  <si>
    <t>VIDEOCAMARA PROFESIONAL</t>
  </si>
  <si>
    <t>5230-000030100040</t>
  </si>
  <si>
    <t>5230-000030100093</t>
  </si>
  <si>
    <t>5230-000030100092</t>
  </si>
  <si>
    <t>5230-000030100095</t>
  </si>
  <si>
    <t>5230-000030100037</t>
  </si>
  <si>
    <t>5230-000030100090</t>
  </si>
  <si>
    <t>5230-000030100080</t>
  </si>
  <si>
    <t>5230-000030100035</t>
  </si>
  <si>
    <t>5230-000030100096</t>
  </si>
  <si>
    <t>5230-000030100079</t>
  </si>
  <si>
    <t>5230-000030100038</t>
  </si>
  <si>
    <t>5230-000030100089</t>
  </si>
  <si>
    <t>5230-000030100060</t>
  </si>
  <si>
    <t>5230-000030100098</t>
  </si>
  <si>
    <t>5230-000030100039</t>
  </si>
  <si>
    <t>5410-000020100003</t>
  </si>
  <si>
    <t>VOLKSWAGEN VENTO STYLE TDI</t>
  </si>
  <si>
    <t>CHEVROLET CHEVY 4 PTAS.</t>
  </si>
  <si>
    <t>5410-000020100002</t>
  </si>
  <si>
    <t>5410-000020100008</t>
  </si>
  <si>
    <t>5410-000020100006</t>
  </si>
  <si>
    <t>5410-000020100007</t>
  </si>
  <si>
    <t>5410-000020100004</t>
  </si>
  <si>
    <t>5410-000020100005</t>
  </si>
  <si>
    <t>5490-000020100015</t>
  </si>
  <si>
    <t>SUZUKI MOTOCICLETA</t>
  </si>
  <si>
    <t>5640-000040100307</t>
  </si>
  <si>
    <t>EVAPORADOR</t>
  </si>
  <si>
    <t>5640-000040100206</t>
  </si>
  <si>
    <t>MANEJADOR (EVAPORADORA)</t>
  </si>
  <si>
    <t>5640-000040100223</t>
  </si>
  <si>
    <t>AIRE ACONDICIONADO</t>
  </si>
  <si>
    <t>5640-000040100205</t>
  </si>
  <si>
    <t>5640-000040100300</t>
  </si>
  <si>
    <t>EVAPORADORA</t>
  </si>
  <si>
    <t>5640-000040100299</t>
  </si>
  <si>
    <t>5650-000040100225</t>
  </si>
  <si>
    <t>CPU GENERADOR DE CARACTERES /GEN DE GRAFICOS</t>
  </si>
  <si>
    <t>5650-000040100001</t>
  </si>
  <si>
    <t>SUPRESOR ELIMINADOR DE HUMO</t>
  </si>
  <si>
    <t>5650-000040100254</t>
  </si>
  <si>
    <t>TRANSMISOR 300W ATSC TE9301A</t>
  </si>
  <si>
    <t>5650-000040100244</t>
  </si>
  <si>
    <t>TRANSMISOR 150W ATSC TE9151A</t>
  </si>
  <si>
    <t>5650-000040100199</t>
  </si>
  <si>
    <t>RECEPTOR DIGITAL</t>
  </si>
  <si>
    <t>5650-000040100296</t>
  </si>
  <si>
    <t>DECODER HDSDI</t>
  </si>
  <si>
    <t>5650-000040100258</t>
  </si>
  <si>
    <t>EQUIPO MULTISISTEMA DE VIDEOLLAMADAS</t>
  </si>
  <si>
    <t>5650-000040100193</t>
  </si>
  <si>
    <t>5650-000040100271</t>
  </si>
  <si>
    <t>TRANSMISOR INALAMBRICO DIGITAL</t>
  </si>
  <si>
    <t>5650-000040100259</t>
  </si>
  <si>
    <t>ANTENA DIRECCIONAL ACTIVA</t>
  </si>
  <si>
    <t>5650-000040100243</t>
  </si>
  <si>
    <t>5650-000040100269</t>
  </si>
  <si>
    <t>5650-000040100202</t>
  </si>
  <si>
    <t>DECODIFICADOR MULTIFORMATO</t>
  </si>
  <si>
    <t>5650-000040100203</t>
  </si>
  <si>
    <t>FRAME PARA TARJETA</t>
  </si>
  <si>
    <t>5650-000040100197</t>
  </si>
  <si>
    <t>5650-000040100189</t>
  </si>
  <si>
    <t>MODULADOR</t>
  </si>
  <si>
    <t>5650-000040100216</t>
  </si>
  <si>
    <t>EQUIPO PARA TRANSMISION TERRESTRE DIGITAL</t>
  </si>
  <si>
    <t>5650-000040100005</t>
  </si>
  <si>
    <t>RECEPTOR PARA APUNTADOR</t>
  </si>
  <si>
    <t>5650-000040100242</t>
  </si>
  <si>
    <t>ENLACE DE TELECOMUNICACIONES</t>
  </si>
  <si>
    <t>5650-000040100003</t>
  </si>
  <si>
    <t>5650-000040100252</t>
  </si>
  <si>
    <t>5650-000040100287</t>
  </si>
  <si>
    <t>RECEPTOR INALAMBRICO IFB</t>
  </si>
  <si>
    <t>5650-000040100281</t>
  </si>
  <si>
    <t>5650-000040100263</t>
  </si>
  <si>
    <t>5650-000040100286</t>
  </si>
  <si>
    <t>5650-000040100190</t>
  </si>
  <si>
    <t>5650-000040100236</t>
  </si>
  <si>
    <t>MONITOR DIGITAL EN FORMA DE ONDA</t>
  </si>
  <si>
    <t>5650-000040100278</t>
  </si>
  <si>
    <t>EQUIPO RECEPTOR PRO HD PARA STREAMING</t>
  </si>
  <si>
    <t>5650-000040100279</t>
  </si>
  <si>
    <t>EQUIPO DECODER PARA BRODCASTER PRO HD</t>
  </si>
  <si>
    <t>5650-000040100222</t>
  </si>
  <si>
    <t>CODIFICADOR PROFESIONAL DE VIDEO</t>
  </si>
  <si>
    <t>5650-000040100240</t>
  </si>
  <si>
    <t>5650-000040100006</t>
  </si>
  <si>
    <t>5650-000040100264</t>
  </si>
  <si>
    <t>5650-000040100257</t>
  </si>
  <si>
    <t>EQUIPO PROD. VIDEO Y AUDIO Y STREAMING</t>
  </si>
  <si>
    <t>5650-000040100304</t>
  </si>
  <si>
    <t>EQUIPO PROFESIONAL PORTATIL P/STREAMING</t>
  </si>
  <si>
    <t>5650-000040100227</t>
  </si>
  <si>
    <t>CONVERTIDOR DE SEÑALES DE VIDEO ANALOGO A SDI</t>
  </si>
  <si>
    <t>5650-000040100289</t>
  </si>
  <si>
    <t>5650-000040100284</t>
  </si>
  <si>
    <t>5650-000040100265</t>
  </si>
  <si>
    <t>5650-000040100292</t>
  </si>
  <si>
    <t>EQUIPO DE TRANSMISION TERRESTRE DIGITAL</t>
  </si>
  <si>
    <t>5650-000040100188</t>
  </si>
  <si>
    <t>5650-000040100213</t>
  </si>
  <si>
    <t>DISTRIBUIDOR AMPLIFICADOR DE VIDEO</t>
  </si>
  <si>
    <t>5650-000040100280</t>
  </si>
  <si>
    <t>5650-000040100291</t>
  </si>
  <si>
    <t>EQUIPO SISTEMA DE GUIA ELECTRONICA</t>
  </si>
  <si>
    <t>5650-000040100270</t>
  </si>
  <si>
    <t>5650-000040100226</t>
  </si>
  <si>
    <t>ROUTING SWITCHER 12x12</t>
  </si>
  <si>
    <t>5650-000040100293</t>
  </si>
  <si>
    <t>ENCORDER</t>
  </si>
  <si>
    <t>5650-000040100196</t>
  </si>
  <si>
    <t>5650-000040100266</t>
  </si>
  <si>
    <t>5650-000040100282</t>
  </si>
  <si>
    <t>5650-000040100305</t>
  </si>
  <si>
    <t>EQUIPO CABINA PRODUCCION AUDIO Y VIDEO</t>
  </si>
  <si>
    <t>5650-000040100004</t>
  </si>
  <si>
    <t>5650-000040100276</t>
  </si>
  <si>
    <t>RECEPTOR DIGITAL DE 4 CANALES</t>
  </si>
  <si>
    <t>5650-000040100239</t>
  </si>
  <si>
    <t>SUBSISTEMA DE RECEPCION PARA 3 SITIOS</t>
  </si>
  <si>
    <t>5650-000040100268</t>
  </si>
  <si>
    <t>5650-000040100275</t>
  </si>
  <si>
    <t>5650-000040100221</t>
  </si>
  <si>
    <t>SUBSISTEMA DE MONITORIO PARA VIDEOTECA</t>
  </si>
  <si>
    <t>5650-000040100185</t>
  </si>
  <si>
    <t>5650-000040100194</t>
  </si>
  <si>
    <t>5650-000040100191</t>
  </si>
  <si>
    <t>5650-000040100260</t>
  </si>
  <si>
    <t>5650-000040100187</t>
  </si>
  <si>
    <t>5650-000040100251</t>
  </si>
  <si>
    <t>5650-000040100294</t>
  </si>
  <si>
    <t>5650-000040100285</t>
  </si>
  <si>
    <t>5650-000040100218</t>
  </si>
  <si>
    <t>SUBSISTEMA DE CODIFICACION</t>
  </si>
  <si>
    <t>5650-000040100184</t>
  </si>
  <si>
    <t>AMPLIFICADOR</t>
  </si>
  <si>
    <t>5650-000040100273</t>
  </si>
  <si>
    <t>EQUIPO SISTEMA DE DISTRIBUCION DE ANTENA</t>
  </si>
  <si>
    <t>5650-000040100261</t>
  </si>
  <si>
    <t>5650-000040100228</t>
  </si>
  <si>
    <t>5650-000040100253</t>
  </si>
  <si>
    <t>5650-000040100201</t>
  </si>
  <si>
    <t>SISTEMA DISTRIBUIDOR DE SEÑAL DE ANTENA</t>
  </si>
  <si>
    <t>5650-000040100204</t>
  </si>
  <si>
    <t>MONITOR DE AUDIO PROFESIONAL</t>
  </si>
  <si>
    <t>5650-000040100210</t>
  </si>
  <si>
    <t>HARMONIC´S PRO VIEW</t>
  </si>
  <si>
    <t>5650-000040100195</t>
  </si>
  <si>
    <t>5650-000040100214</t>
  </si>
  <si>
    <t>5650-000040100250</t>
  </si>
  <si>
    <t>5650-000040100198</t>
  </si>
  <si>
    <t>5650-000040100186</t>
  </si>
  <si>
    <t>5650-000040100288</t>
  </si>
  <si>
    <t>5650-000040100237</t>
  </si>
  <si>
    <t>5650-000040100192</t>
  </si>
  <si>
    <t>5650-000040100246</t>
  </si>
  <si>
    <t>CONMUTADOR</t>
  </si>
  <si>
    <t>5650-000040100238</t>
  </si>
  <si>
    <t>5650-000040100306</t>
  </si>
  <si>
    <t>EQUIPO DE ENLACE DE RED</t>
  </si>
  <si>
    <t>5650-000040100295</t>
  </si>
  <si>
    <t>5650-000040100267</t>
  </si>
  <si>
    <t>5650-000040100297</t>
  </si>
  <si>
    <t>5650-000040100235</t>
  </si>
  <si>
    <t>PROCESADOR DE VIDEO</t>
  </si>
  <si>
    <t>5650-000040100207</t>
  </si>
  <si>
    <t>ROUTING SWITCHER</t>
  </si>
  <si>
    <t>5650-000040100229</t>
  </si>
  <si>
    <t>MINI DISTRIBUIDOR DE VIDEO</t>
  </si>
  <si>
    <t>5650-000040100002</t>
  </si>
  <si>
    <t>DISTRIBUIDOR AMPLIFICADOR DE SEÑALES</t>
  </si>
  <si>
    <t>5650-000040100209</t>
  </si>
  <si>
    <t>CLEAR COME. 2 CHANNEL PORTABLE</t>
  </si>
  <si>
    <t>5650-000040100212</t>
  </si>
  <si>
    <t>5650-000040100241</t>
  </si>
  <si>
    <t>5650-000040100000</t>
  </si>
  <si>
    <t>DISTRIBUIDOR DE VIDEO ANALOGICO</t>
  </si>
  <si>
    <t>5650-000040100215</t>
  </si>
  <si>
    <t>5650-000040100255</t>
  </si>
  <si>
    <t>5650-000040100274</t>
  </si>
  <si>
    <t>5650-000040100219</t>
  </si>
  <si>
    <t>SISTEMA RADIADOR EN UHF P/TELEVISION CON 6 ANTENAS</t>
  </si>
  <si>
    <t>5650-000040100217</t>
  </si>
  <si>
    <t>SERVIDOR POWER EDGE T620</t>
  </si>
  <si>
    <t>5650-000040100234</t>
  </si>
  <si>
    <t>CONVERTIDOR DE FORMATOS</t>
  </si>
  <si>
    <t>5650-000040100245</t>
  </si>
  <si>
    <t>5650-000040100290</t>
  </si>
  <si>
    <t>EQUIPO SISTEMA DE GRABACION DE TESTIGO</t>
  </si>
  <si>
    <t>5650-000040100277</t>
  </si>
  <si>
    <t>5650-000040100262</t>
  </si>
  <si>
    <t>5650-000040100272</t>
  </si>
  <si>
    <t>5650-000040100256</t>
  </si>
  <si>
    <t>MEZCLADOR DE VIDEO</t>
  </si>
  <si>
    <t>5650-000040100283</t>
  </si>
  <si>
    <t>5650-000040100224</t>
  </si>
  <si>
    <t>SISTEMA DE PRODUCCION DE AUDIO Y VIDEO</t>
  </si>
  <si>
    <t>5650-000040100211</t>
  </si>
  <si>
    <t>ENCODER PROFESIONAL</t>
  </si>
  <si>
    <t>5660-000040100019</t>
  </si>
  <si>
    <t>LAMPARA PARA LED</t>
  </si>
  <si>
    <t>5660-000040100122</t>
  </si>
  <si>
    <t>PANEL DE LED 450 PARA ESTUDIO</t>
  </si>
  <si>
    <t>5660-000040100079</t>
  </si>
  <si>
    <t>LAMAPARA ELIPSOIDAL</t>
  </si>
  <si>
    <t>5660-000040100007</t>
  </si>
  <si>
    <t>LAMPARA FLOURESCENTE</t>
  </si>
  <si>
    <t>5660-000040100099</t>
  </si>
  <si>
    <t>5660-000040100161</t>
  </si>
  <si>
    <t>REFLECTOR FRESNEL 1KW</t>
  </si>
  <si>
    <t>5660-000040100137</t>
  </si>
  <si>
    <t>PANEL LED 250 PARA ESTUDIO</t>
  </si>
  <si>
    <t>5660-000040100173</t>
  </si>
  <si>
    <t>5660-000040100171</t>
  </si>
  <si>
    <t>5660-000040100028</t>
  </si>
  <si>
    <t>REFLECTOR ELIPSOIDAL</t>
  </si>
  <si>
    <t>5660-000040100164</t>
  </si>
  <si>
    <t>5660-000040100116</t>
  </si>
  <si>
    <t>5660-000040100208</t>
  </si>
  <si>
    <t>NO BREAK</t>
  </si>
  <si>
    <t>5660-000040100113</t>
  </si>
  <si>
    <t>5660-000040100121</t>
  </si>
  <si>
    <t>5660-000040100167</t>
  </si>
  <si>
    <t>5660-000040100131</t>
  </si>
  <si>
    <t>5660-000040100080</t>
  </si>
  <si>
    <t>5660-000040100060</t>
  </si>
  <si>
    <t>BARRAS TRILED RGB</t>
  </si>
  <si>
    <t>5660-000040100077</t>
  </si>
  <si>
    <t>LAMPARA LED</t>
  </si>
  <si>
    <t>5660-000040100177</t>
  </si>
  <si>
    <t>REFLECTOR FRESNELL DE 1000 WATTS</t>
  </si>
  <si>
    <t>5660-000040100070</t>
  </si>
  <si>
    <t>LAMPARA PAR LED RGB</t>
  </si>
  <si>
    <t>5660-000040100072</t>
  </si>
  <si>
    <t>5660-000040100182</t>
  </si>
  <si>
    <t>5660-000040100165</t>
  </si>
  <si>
    <t>5660-000040100143</t>
  </si>
  <si>
    <t>5660-000040100046</t>
  </si>
  <si>
    <t>REFLECTOR DE LUZ FRIA DE 4 LAMPARAS</t>
  </si>
  <si>
    <t>5660-000040100096</t>
  </si>
  <si>
    <t>PANEL DE LUZ FRIA</t>
  </si>
  <si>
    <t>5660-000040100142</t>
  </si>
  <si>
    <t>5660-000040100103</t>
  </si>
  <si>
    <t>5660-000040100148</t>
  </si>
  <si>
    <t>5660-000040100065</t>
  </si>
  <si>
    <t>5660-000040100092</t>
  </si>
  <si>
    <t>5660-000040100076</t>
  </si>
  <si>
    <t>5660-000040100013</t>
  </si>
  <si>
    <t>5660-000040100094</t>
  </si>
  <si>
    <t>5660-000040100172</t>
  </si>
  <si>
    <t>5660-000040100097</t>
  </si>
  <si>
    <t>5660-000040100049</t>
  </si>
  <si>
    <t>REFLECTOR FRESNEL DE 1000 W</t>
  </si>
  <si>
    <t>5660-000040100042</t>
  </si>
  <si>
    <t>REFLECTOR DE LUZ FRIA LED</t>
  </si>
  <si>
    <t>5660-000040100078</t>
  </si>
  <si>
    <t>5660-000040100249</t>
  </si>
  <si>
    <t>REGULADOR DE VOLTAJE</t>
  </si>
  <si>
    <t>5660-000040100071</t>
  </si>
  <si>
    <t>5660-000040100135</t>
  </si>
  <si>
    <t>5660-000040100119</t>
  </si>
  <si>
    <t>5660-000040100085</t>
  </si>
  <si>
    <t>5660-000040100025</t>
  </si>
  <si>
    <t>REFLECTOR TIPO PAR 575 WATTS</t>
  </si>
  <si>
    <t>5660-000040100017</t>
  </si>
  <si>
    <t>5660-000040100044</t>
  </si>
  <si>
    <t>5660-000040100109</t>
  </si>
  <si>
    <t>5660-000040100114</t>
  </si>
  <si>
    <t>5660-000040100120</t>
  </si>
  <si>
    <t>5660-000040100063</t>
  </si>
  <si>
    <t>5660-000040100154</t>
  </si>
  <si>
    <t>5660-000040100023</t>
  </si>
  <si>
    <t>5660-000040100158</t>
  </si>
  <si>
    <t>5660-000040100178</t>
  </si>
  <si>
    <t>5660-000040100068</t>
  </si>
  <si>
    <t>5660-000040100151</t>
  </si>
  <si>
    <t>5660-000040100062</t>
  </si>
  <si>
    <t>5660-000040100018</t>
  </si>
  <si>
    <t>5660-000040100247</t>
  </si>
  <si>
    <t>5660-000040100100</t>
  </si>
  <si>
    <t>5660-000040100086</t>
  </si>
  <si>
    <t>5660-000040100301</t>
  </si>
  <si>
    <t>TRANSFORMADOR</t>
  </si>
  <si>
    <t>5660-000040100140</t>
  </si>
  <si>
    <t>LAMPARA HMI DE 575W</t>
  </si>
  <si>
    <t>5660-000040100126</t>
  </si>
  <si>
    <t>5660-000040100064</t>
  </si>
  <si>
    <t>5660-000040100105</t>
  </si>
  <si>
    <t>5660-000040100066</t>
  </si>
  <si>
    <t>5660-000040100014</t>
  </si>
  <si>
    <t>5660-000040100169</t>
  </si>
  <si>
    <t>5660-000040100041</t>
  </si>
  <si>
    <t>5660-000040100067</t>
  </si>
  <si>
    <t>5660-000040100153</t>
  </si>
  <si>
    <t>5660-000040100303</t>
  </si>
  <si>
    <t>UPS</t>
  </si>
  <si>
    <t>5660-000040100248</t>
  </si>
  <si>
    <t>5660-000040100181</t>
  </si>
  <si>
    <t>5660-000040100015</t>
  </si>
  <si>
    <t>5660-000040100118</t>
  </si>
  <si>
    <t>5660-000040100117</t>
  </si>
  <si>
    <t>5660-000040100050</t>
  </si>
  <si>
    <t>5660-000040100111</t>
  </si>
  <si>
    <t>5660-000040100016</t>
  </si>
  <si>
    <t>5660-000040100012</t>
  </si>
  <si>
    <t>5660-000040100104</t>
  </si>
  <si>
    <t>5660-000040100031</t>
  </si>
  <si>
    <t>5660-000040100147</t>
  </si>
  <si>
    <t>5660-000040100129</t>
  </si>
  <si>
    <t>5660-000040100095</t>
  </si>
  <si>
    <t>5660-000040100136</t>
  </si>
  <si>
    <t>5660-000040100155</t>
  </si>
  <si>
    <t>5660-000040100160</t>
  </si>
  <si>
    <t>5660-000040100034</t>
  </si>
  <si>
    <t>5660-000040100089</t>
  </si>
  <si>
    <t>5660-000040100088</t>
  </si>
  <si>
    <t>5660-000040100036</t>
  </si>
  <si>
    <t>5660-000040100011</t>
  </si>
  <si>
    <t>5660-000040100029</t>
  </si>
  <si>
    <t>5660-000040100033</t>
  </si>
  <si>
    <t>5660-000040100069</t>
  </si>
  <si>
    <t>5660-000040100180</t>
  </si>
  <si>
    <t>5660-000040100124</t>
  </si>
  <si>
    <t>5660-000040100123</t>
  </si>
  <si>
    <t>5660-000040100020</t>
  </si>
  <si>
    <t>5660-000040100040</t>
  </si>
  <si>
    <t>5660-000040100073</t>
  </si>
  <si>
    <t>5660-000040100055</t>
  </si>
  <si>
    <t>5660-000040100083</t>
  </si>
  <si>
    <t>5660-000040100061</t>
  </si>
  <si>
    <t>5660-000040100059</t>
  </si>
  <si>
    <t>5660-000040100024</t>
  </si>
  <si>
    <t>5660-000040100084</t>
  </si>
  <si>
    <t>5660-000040100139</t>
  </si>
  <si>
    <t>5660-000040100093</t>
  </si>
  <si>
    <t>5660-000040100039</t>
  </si>
  <si>
    <t>5660-000040100027</t>
  </si>
  <si>
    <t>5660-000040100098</t>
  </si>
  <si>
    <t>5660-000040100128</t>
  </si>
  <si>
    <t>5660-000040100130</t>
  </si>
  <si>
    <t>5660-000040100022</t>
  </si>
  <si>
    <t>5660-000040100037</t>
  </si>
  <si>
    <t>5660-000040100054</t>
  </si>
  <si>
    <t>5660-000040100090</t>
  </si>
  <si>
    <t>5660-000040100115</t>
  </si>
  <si>
    <t>5660-000040100132</t>
  </si>
  <si>
    <t>5660-000040100146</t>
  </si>
  <si>
    <t>5660-000040100107</t>
  </si>
  <si>
    <t>5660-000040100149</t>
  </si>
  <si>
    <t>5660-000040100170</t>
  </si>
  <si>
    <t>5660-000040100009</t>
  </si>
  <si>
    <t>5660-000040100162</t>
  </si>
  <si>
    <t>5660-000040100145</t>
  </si>
  <si>
    <t>5660-000040100159</t>
  </si>
  <si>
    <t>5660-000040100125</t>
  </si>
  <si>
    <t>5660-000040100101</t>
  </si>
  <si>
    <t>5660-000040100056</t>
  </si>
  <si>
    <t>5660-000040100166</t>
  </si>
  <si>
    <t>5660-000040100156</t>
  </si>
  <si>
    <t>5660-000040100081</t>
  </si>
  <si>
    <t>5660-000040100035</t>
  </si>
  <si>
    <t>5660-000040100038</t>
  </si>
  <si>
    <t>5660-000040100175</t>
  </si>
  <si>
    <t>5660-000040100176</t>
  </si>
  <si>
    <t>5660-000040100183</t>
  </si>
  <si>
    <t>5660-000040100150</t>
  </si>
  <si>
    <t>5660-000040100112</t>
  </si>
  <si>
    <t>5660-000040100106</t>
  </si>
  <si>
    <t>5660-000040100026</t>
  </si>
  <si>
    <t>5660-000040100010</t>
  </si>
  <si>
    <t>5660-000040100021</t>
  </si>
  <si>
    <t>5660-000040100127</t>
  </si>
  <si>
    <t>5660-000040100152</t>
  </si>
  <si>
    <t>5660-000040100174</t>
  </si>
  <si>
    <t>5660-000040100133</t>
  </si>
  <si>
    <t>5660-000040100138</t>
  </si>
  <si>
    <t>5660-000040100179</t>
  </si>
  <si>
    <t>5660-000040100108</t>
  </si>
  <si>
    <t>5660-000040100087</t>
  </si>
  <si>
    <t>5660-000040100141</t>
  </si>
  <si>
    <t>5660-000040100045</t>
  </si>
  <si>
    <t>5660-000040100102</t>
  </si>
  <si>
    <t>5660-000040100057</t>
  </si>
  <si>
    <t>5660-000040100134</t>
  </si>
  <si>
    <t>5660-000040100008</t>
  </si>
  <si>
    <t>5660-000040100075</t>
  </si>
  <si>
    <t>5660-000040100168</t>
  </si>
  <si>
    <t>5660-000040100047</t>
  </si>
  <si>
    <t>5660-000040100144</t>
  </si>
  <si>
    <t>5660-000040100058</t>
  </si>
  <si>
    <t>5660-000040100048</t>
  </si>
  <si>
    <t>5660-000040100043</t>
  </si>
  <si>
    <t>5660-000040100157</t>
  </si>
  <si>
    <t>5660-000040100110</t>
  </si>
  <si>
    <t>5660-000040100030</t>
  </si>
  <si>
    <t>5660-000040100074</t>
  </si>
  <si>
    <t>5660-000040100082</t>
  </si>
  <si>
    <t>5660-000040100163</t>
  </si>
  <si>
    <t>5660-000040100032</t>
  </si>
  <si>
    <t>5660-000040100051</t>
  </si>
  <si>
    <t>5660-000040100091</t>
  </si>
  <si>
    <t>5670-000040100200</t>
  </si>
  <si>
    <t>COMPRESORA DE AIRE 3.5"</t>
  </si>
  <si>
    <t>5670-000040100298</t>
  </si>
  <si>
    <t>TANQUE HIDRONEUMATICO 118-119 GALONES</t>
  </si>
  <si>
    <t>5690-000040100231</t>
  </si>
  <si>
    <t>CASETA PREFABRICADA</t>
  </si>
  <si>
    <t>5690-000040100233</t>
  </si>
  <si>
    <t>DRON</t>
  </si>
  <si>
    <t>5690-000040100232</t>
  </si>
  <si>
    <t>5690-000040100230</t>
  </si>
  <si>
    <t>5690-000040100302</t>
  </si>
  <si>
    <t>5690-000040100220</t>
  </si>
  <si>
    <t>CASETA PARA EQUIPO DE TRANSMISIÓN</t>
  </si>
  <si>
    <t>ESTANTE</t>
  </si>
  <si>
    <t>5101-000010001140</t>
  </si>
  <si>
    <t>SILLA DE VISITAS</t>
  </si>
  <si>
    <t>5101-000010000046</t>
  </si>
  <si>
    <t>ESCALERA</t>
  </si>
  <si>
    <t>5101-000010001085</t>
  </si>
  <si>
    <t>CASILLEROS DE 3 PUERTAS 40 X 45</t>
  </si>
  <si>
    <t>5101-000010000594</t>
  </si>
  <si>
    <t>MESA PLEGABLE</t>
  </si>
  <si>
    <t>5101-000010001169</t>
  </si>
  <si>
    <t>MESA PLEGABLE REDONDA</t>
  </si>
  <si>
    <t>5101-000010001138</t>
  </si>
  <si>
    <t>5101-000010001131</t>
  </si>
  <si>
    <t>5101-000010001104</t>
  </si>
  <si>
    <t>5101-000010001009</t>
  </si>
  <si>
    <t>SILLA OPERATIVA</t>
  </si>
  <si>
    <t>5101-000010000994</t>
  </si>
  <si>
    <t>5101-000010000986</t>
  </si>
  <si>
    <t>5101-000010000058</t>
  </si>
  <si>
    <t>MESA</t>
  </si>
  <si>
    <t>5101-000010000595</t>
  </si>
  <si>
    <t>SILLA SECRETARIAL</t>
  </si>
  <si>
    <t>5101-000010000364</t>
  </si>
  <si>
    <t>5101-000010000024</t>
  </si>
  <si>
    <t>ARCHIVERO DE 2 GAVETAS</t>
  </si>
  <si>
    <t>5101-000010000427</t>
  </si>
  <si>
    <t>5101-000010000980</t>
  </si>
  <si>
    <t>5101-000010001073</t>
  </si>
  <si>
    <t>SILLA PLEGABLE</t>
  </si>
  <si>
    <t>5101-000010001097</t>
  </si>
  <si>
    <t>CENICERO PORTA EXTINTOR SEMICIRCULAR</t>
  </si>
  <si>
    <t>5101-000010000549</t>
  </si>
  <si>
    <t>SILLA SECRETARIAL CON BRAZOS</t>
  </si>
  <si>
    <t>5101-000010001109</t>
  </si>
  <si>
    <t>5101-000010000592</t>
  </si>
  <si>
    <t>SILLA SAMBA</t>
  </si>
  <si>
    <t>5101-000010000430</t>
  </si>
  <si>
    <t>5101-000010000614</t>
  </si>
  <si>
    <t>MODULO CON PORTATECLADO</t>
  </si>
  <si>
    <t>5101-000010001008</t>
  </si>
  <si>
    <t>5101-000010000960</t>
  </si>
  <si>
    <t>5101-000010001057</t>
  </si>
  <si>
    <t>SILLON HIDRAULICO</t>
  </si>
  <si>
    <t>5101-000010001119</t>
  </si>
  <si>
    <t>5101-000010001064</t>
  </si>
  <si>
    <t>5101-000010001016</t>
  </si>
  <si>
    <t>5101-000010000957</t>
  </si>
  <si>
    <t>5101-000010000964</t>
  </si>
  <si>
    <t>5101-000010000977</t>
  </si>
  <si>
    <t>5101-000010000426</t>
  </si>
  <si>
    <t>5101-000010001120</t>
  </si>
  <si>
    <t>5101-000010001095</t>
  </si>
  <si>
    <t>5101-000010001159</t>
  </si>
  <si>
    <t>BASURERO</t>
  </si>
  <si>
    <t>5101-000010001079</t>
  </si>
  <si>
    <t>5101-000010001025</t>
  </si>
  <si>
    <t>5101-000010001063</t>
  </si>
  <si>
    <t>5101-000010001019</t>
  </si>
  <si>
    <t>5101-000010001012</t>
  </si>
  <si>
    <t>SILLA NEUMATICA</t>
  </si>
  <si>
    <t>5101-000010001002</t>
  </si>
  <si>
    <t>5101-000010001151</t>
  </si>
  <si>
    <t>5101-000010001017</t>
  </si>
  <si>
    <t>5101-000010000608</t>
  </si>
  <si>
    <t>5101-000010000322</t>
  </si>
  <si>
    <t>5101-000010001121</t>
  </si>
  <si>
    <t>5101-000010001077</t>
  </si>
  <si>
    <t>5101-000010001070</t>
  </si>
  <si>
    <t>VENTILADOR</t>
  </si>
  <si>
    <t>5101-000010000550</t>
  </si>
  <si>
    <t>5101-000010000988</t>
  </si>
  <si>
    <t>5101-000010000536</t>
  </si>
  <si>
    <t>SILLA PARA OFICINA ASIENTO DE CARRO ROJA</t>
  </si>
  <si>
    <t>5101-000010000248</t>
  </si>
  <si>
    <t>LOCKER</t>
  </si>
  <si>
    <t>5101-000010001165</t>
  </si>
  <si>
    <t>MODULO DE RECEPCIÓN RECTO CON ARCHIVERO</t>
  </si>
  <si>
    <t>5101-000010001112</t>
  </si>
  <si>
    <t>5101-000010000959</t>
  </si>
  <si>
    <t>5101-000010001031</t>
  </si>
  <si>
    <t>5101-000010001160</t>
  </si>
  <si>
    <t>5101-000010001133</t>
  </si>
  <si>
    <t>5101-000010000314</t>
  </si>
  <si>
    <t>5101-000010000319</t>
  </si>
  <si>
    <t>PIZARRON</t>
  </si>
  <si>
    <t>5101-000010000366</t>
  </si>
  <si>
    <t>5101-000010000996</t>
  </si>
  <si>
    <t>5101-000010001113</t>
  </si>
  <si>
    <t>5101-000010001115</t>
  </si>
  <si>
    <t>5101-000010000356</t>
  </si>
  <si>
    <t>ESCRITORIO CON EXTENSION, PORTATECLADO Y DOS CAJON</t>
  </si>
  <si>
    <t>5101-000010000975</t>
  </si>
  <si>
    <t>5101-000010000611</t>
  </si>
  <si>
    <t>5101-000010000997</t>
  </si>
  <si>
    <t>5101-000010001050</t>
  </si>
  <si>
    <t>5101-000010001067</t>
  </si>
  <si>
    <t>5101-000010000050</t>
  </si>
  <si>
    <t>ARCHIVERO DOS GAVETAS</t>
  </si>
  <si>
    <t>SILLA FIJA</t>
  </si>
  <si>
    <t>5101-000010000338</t>
  </si>
  <si>
    <t>ESFERA AUTOMATICA DE GAS HALO</t>
  </si>
  <si>
    <t>5101-000010000612</t>
  </si>
  <si>
    <t>5101-000010001032</t>
  </si>
  <si>
    <t>5101-000010001091</t>
  </si>
  <si>
    <t>MESA DE TRABAJO</t>
  </si>
  <si>
    <t>5101-000010000140</t>
  </si>
  <si>
    <t>ESCRITORIO 2 CAJONES</t>
  </si>
  <si>
    <t>5101-000010001051</t>
  </si>
  <si>
    <t>5101-000010001137</t>
  </si>
  <si>
    <t>5101-000010000431</t>
  </si>
  <si>
    <t>5101-000010001168</t>
  </si>
  <si>
    <t>5101-000010000370</t>
  </si>
  <si>
    <t>5101-000010000216</t>
  </si>
  <si>
    <t>5101-000010000043</t>
  </si>
  <si>
    <t>5101-000010001028</t>
  </si>
  <si>
    <t>5101-000010001058</t>
  </si>
  <si>
    <t>CARRITO AUXILIAR HUMO</t>
  </si>
  <si>
    <t>5101-000010001116</t>
  </si>
  <si>
    <t>5101-000010001099</t>
  </si>
  <si>
    <t>5101-000010000344</t>
  </si>
  <si>
    <t>5101-000010001094</t>
  </si>
  <si>
    <t>5101-000010001087</t>
  </si>
  <si>
    <t>5101-000010001142</t>
  </si>
  <si>
    <t>5101-000010000956</t>
  </si>
  <si>
    <t>5101-000010001030</t>
  </si>
  <si>
    <t>5101-000010001043</t>
  </si>
  <si>
    <t>5101-000010001090</t>
  </si>
  <si>
    <t>5101-000010001055</t>
  </si>
  <si>
    <t>5101-000010000971</t>
  </si>
  <si>
    <t>5101-000010000591</t>
  </si>
  <si>
    <t>5101-000010000566</t>
  </si>
  <si>
    <t>5101-000010000992</t>
  </si>
  <si>
    <t>5101-000010000481</t>
  </si>
  <si>
    <t>ARCHIVERO 2 GAVETAS</t>
  </si>
  <si>
    <t>5101-000010000367</t>
  </si>
  <si>
    <t>5101-000010000972</t>
  </si>
  <si>
    <t>5101-000010000984</t>
  </si>
  <si>
    <t>5101-000010000313</t>
  </si>
  <si>
    <t>SILLA COSMOS</t>
  </si>
  <si>
    <t>5101-000010001033</t>
  </si>
  <si>
    <t>5101-000010001074</t>
  </si>
  <si>
    <t>5101-000010001114</t>
  </si>
  <si>
    <t>5101-000010001125</t>
  </si>
  <si>
    <t>5101-000010000545</t>
  </si>
  <si>
    <t>5101-000010000317</t>
  </si>
  <si>
    <t>5101-000010000315</t>
  </si>
  <si>
    <t>5101-000010000541</t>
  </si>
  <si>
    <t>SILLA DE ACRILICO GIRATORIA</t>
  </si>
  <si>
    <t>5101-000010000345</t>
  </si>
  <si>
    <t>5101-000010001000</t>
  </si>
  <si>
    <t>5101-000010000979</t>
  </si>
  <si>
    <t>5101-000010001042</t>
  </si>
  <si>
    <t>5101-000010001076</t>
  </si>
  <si>
    <t>5101-000010001129</t>
  </si>
  <si>
    <t>5101-000010001144</t>
  </si>
  <si>
    <t>5101-000010000610</t>
  </si>
  <si>
    <t>5101-000010001049</t>
  </si>
  <si>
    <t>5101-000010001147</t>
  </si>
  <si>
    <t>5101-000010001166</t>
  </si>
  <si>
    <t>BANCA DE ESPERA 3 PLAZAS</t>
  </si>
  <si>
    <t>5101-000010001153</t>
  </si>
  <si>
    <t>5101-000010001040</t>
  </si>
  <si>
    <t>5101-000010001029</t>
  </si>
  <si>
    <t>5101-000010001023</t>
  </si>
  <si>
    <t>5101-000010001038</t>
  </si>
  <si>
    <t>5101-000010001143</t>
  </si>
  <si>
    <t>5101-000010000987</t>
  </si>
  <si>
    <t>5101-000010001118</t>
  </si>
  <si>
    <t>5101-000010001108</t>
  </si>
  <si>
    <t>5101-000010001052</t>
  </si>
  <si>
    <t>5101-000010001039</t>
  </si>
  <si>
    <t>5101-000010001068</t>
  </si>
  <si>
    <t>5101-000010000963</t>
  </si>
  <si>
    <t>5101-000010000605</t>
  </si>
  <si>
    <t>5101-000010001054</t>
  </si>
  <si>
    <t>SOFA</t>
  </si>
  <si>
    <t>5101-000010000435</t>
  </si>
  <si>
    <t>5101-000010000236</t>
  </si>
  <si>
    <t>5101-000010000548</t>
  </si>
  <si>
    <t>CONJUNTO SECRETARIAL PENINSULAR</t>
  </si>
  <si>
    <t>5101-000010000596</t>
  </si>
  <si>
    <t>5101-000010001018</t>
  </si>
  <si>
    <t>5101-000010001130</t>
  </si>
  <si>
    <t>5101-000010000318</t>
  </si>
  <si>
    <t>5101-000010000190</t>
  </si>
  <si>
    <t>EXTRACTOR DE JUGOS</t>
  </si>
  <si>
    <t>DESPACHADOR DE AGUA</t>
  </si>
  <si>
    <t>5101-000010001123</t>
  </si>
  <si>
    <t>5101-000010000539</t>
  </si>
  <si>
    <t>SILLA DE ACRILICO PLEGABLE</t>
  </si>
  <si>
    <t>5101-000010000565</t>
  </si>
  <si>
    <t>5101-000010001056</t>
  </si>
  <si>
    <t>5101-000010001106</t>
  </si>
  <si>
    <t>5101-000010000965</t>
  </si>
  <si>
    <t>5101-000010000593</t>
  </si>
  <si>
    <t>5101-000010000568</t>
  </si>
  <si>
    <t>5101-000010000166</t>
  </si>
  <si>
    <t>SILLA NEUMATICA CON BRAZOS</t>
  </si>
  <si>
    <t>5101-000010000949</t>
  </si>
  <si>
    <t>5101-000010001014</t>
  </si>
  <si>
    <t>5101-000010001047</t>
  </si>
  <si>
    <t>5101-000010001102</t>
  </si>
  <si>
    <t>5101-000010000428</t>
  </si>
  <si>
    <t>5101-000010000151</t>
  </si>
  <si>
    <t>PINTARRON 90 *1.20</t>
  </si>
  <si>
    <t>5101-000010001145</t>
  </si>
  <si>
    <t>5101-000010001089</t>
  </si>
  <si>
    <t>5101-000010001065</t>
  </si>
  <si>
    <t>5101-000010000950</t>
  </si>
  <si>
    <t>5101-000010000260</t>
  </si>
  <si>
    <t>5101-000010000025</t>
  </si>
  <si>
    <t>SOFA 1 PLAZA</t>
  </si>
  <si>
    <t>5101-000010001084</t>
  </si>
  <si>
    <t>5101-000010000360</t>
  </si>
  <si>
    <t>LITERA NEGRA C/COLCHONES</t>
  </si>
  <si>
    <t>5101-000010000552</t>
  </si>
  <si>
    <t>5101-000010000951</t>
  </si>
  <si>
    <t>5101-000010001037</t>
  </si>
  <si>
    <t>5101-000010001062</t>
  </si>
  <si>
    <t>5101-000010001152</t>
  </si>
  <si>
    <t>5101-000010000616</t>
  </si>
  <si>
    <t>5101-000010000948</t>
  </si>
  <si>
    <t>5101-000010000998</t>
  </si>
  <si>
    <t>5101-000010001148</t>
  </si>
  <si>
    <t>5101-000010000217</t>
  </si>
  <si>
    <t>CREDENZA DOS CAJONES</t>
  </si>
  <si>
    <t>5101-000010000607</t>
  </si>
  <si>
    <t>5101-000010000962</t>
  </si>
  <si>
    <t>5101-000010000057</t>
  </si>
  <si>
    <t>SILLON FIJO</t>
  </si>
  <si>
    <t>5101-000010001045</t>
  </si>
  <si>
    <t>5101-000010001046</t>
  </si>
  <si>
    <t>5101-000010000342</t>
  </si>
  <si>
    <t>5101-000010000083</t>
  </si>
  <si>
    <t>ARCHIVERO DOS</t>
  </si>
  <si>
    <t>5101-000010000293</t>
  </si>
  <si>
    <t>SILLON GIRATORIO CON BRAZOS</t>
  </si>
  <si>
    <t>5101-000010000432</t>
  </si>
  <si>
    <t>5101-000010000588</t>
  </si>
  <si>
    <t>CONTENEDOR DE BASURA</t>
  </si>
  <si>
    <t>5101-000010000615</t>
  </si>
  <si>
    <t>5101-000010000955</t>
  </si>
  <si>
    <t>5101-000010000995</t>
  </si>
  <si>
    <t>5101-000010001066</t>
  </si>
  <si>
    <t>5101-000010001092</t>
  </si>
  <si>
    <t>5101-000010001103</t>
  </si>
  <si>
    <t>5101-000010001150</t>
  </si>
  <si>
    <t>5101-000010001034</t>
  </si>
  <si>
    <t>5101-000010001110</t>
  </si>
  <si>
    <t>5101-000010001135</t>
  </si>
  <si>
    <t>5101-000010000109</t>
  </si>
  <si>
    <t>ENMICADORA</t>
  </si>
  <si>
    <t>5101-000010000340</t>
  </si>
  <si>
    <t>ESCRITORIO</t>
  </si>
  <si>
    <t>5101-000010000341</t>
  </si>
  <si>
    <t>5101-000010001139</t>
  </si>
  <si>
    <t>5101-000010001083</t>
  </si>
  <si>
    <t>5101-000010000968</t>
  </si>
  <si>
    <t>5101-000010000316</t>
  </si>
  <si>
    <t>5101-000010000544</t>
  </si>
  <si>
    <t>SILLON PARA TRES PERSONAS</t>
  </si>
  <si>
    <t>5101-000010001005</t>
  </si>
  <si>
    <t>5101-000010001015</t>
  </si>
  <si>
    <t>5101-000010001035</t>
  </si>
  <si>
    <t>5101-000010001126</t>
  </si>
  <si>
    <t>5101-000010000434</t>
  </si>
  <si>
    <t>5101-000010001088</t>
  </si>
  <si>
    <t>5101-000010001007</t>
  </si>
  <si>
    <t>5101-000010001004</t>
  </si>
  <si>
    <t>5101-000010000359</t>
  </si>
  <si>
    <t>ESTUFA</t>
  </si>
  <si>
    <t>5101-000010000411</t>
  </si>
  <si>
    <t>5101-000010000590</t>
  </si>
  <si>
    <t>5101-000010001001</t>
  </si>
  <si>
    <t>5101-000010001149</t>
  </si>
  <si>
    <t>5101-000010001101</t>
  </si>
  <si>
    <t>5101-000010000947</t>
  </si>
  <si>
    <t>5101-000010000312</t>
  </si>
  <si>
    <t>5101-000010001013</t>
  </si>
  <si>
    <t>5101-000010000609</t>
  </si>
  <si>
    <t>5101-000010001080</t>
  </si>
  <si>
    <t>5101-000010001127</t>
  </si>
  <si>
    <t>5101-000010001132</t>
  </si>
  <si>
    <t>5101-000010001100</t>
  </si>
  <si>
    <t>5101-000010001044</t>
  </si>
  <si>
    <t>5101-000010000976</t>
  </si>
  <si>
    <t>5101-000010000613</t>
  </si>
  <si>
    <t>5101-000010000589</t>
  </si>
  <si>
    <t>5101-000010000567</t>
  </si>
  <si>
    <t>5101-000010000952</t>
  </si>
  <si>
    <t>5101-000010001105</t>
  </si>
  <si>
    <t>5101-000010000137</t>
  </si>
  <si>
    <t>5101-000010000966</t>
  </si>
  <si>
    <t>5101-000010000973</t>
  </si>
  <si>
    <t>5101-000010001124</t>
  </si>
  <si>
    <t>5101-000010000985</t>
  </si>
  <si>
    <t>5101-000010001053</t>
  </si>
  <si>
    <t>5101-000010001167</t>
  </si>
  <si>
    <t>5101-000010001072</t>
  </si>
  <si>
    <t>5101-000010000563</t>
  </si>
  <si>
    <t>5101-000010001069</t>
  </si>
  <si>
    <t>5101-000010000958</t>
  </si>
  <si>
    <t>5101-000010000969</t>
  </si>
  <si>
    <t>5101-000010000407</t>
  </si>
  <si>
    <t>LOCKERS 2 PUERTAS</t>
  </si>
  <si>
    <t>5101-000010000546</t>
  </si>
  <si>
    <t>CONJUNTO SECRETARIAL PENINSULAR C/CAJONERA</t>
  </si>
  <si>
    <t>5101-000010001086</t>
  </si>
  <si>
    <t>5101-000010001111</t>
  </si>
  <si>
    <t>5101-000010001122</t>
  </si>
  <si>
    <t>5101-000010001020</t>
  </si>
  <si>
    <t>5101-000010001010</t>
  </si>
  <si>
    <t>5101-000010001006</t>
  </si>
  <si>
    <t>5101-000010000999</t>
  </si>
  <si>
    <t>5101-000010001003</t>
  </si>
  <si>
    <t>5101-000010000429</t>
  </si>
  <si>
    <t>5101-000010000953</t>
  </si>
  <si>
    <t>5101-000010001021</t>
  </si>
  <si>
    <t>5101-000010001036</t>
  </si>
  <si>
    <t>5101-000010000026</t>
  </si>
  <si>
    <t>SOFA 2 PLAZAS</t>
  </si>
  <si>
    <t>5101-000010001093</t>
  </si>
  <si>
    <t>5101-000010000547</t>
  </si>
  <si>
    <t>5101-000010000606</t>
  </si>
  <si>
    <t>5101-000010000954</t>
  </si>
  <si>
    <t>5101-000010000991</t>
  </si>
  <si>
    <t>5101-000010001026</t>
  </si>
  <si>
    <t>5101-000010000084</t>
  </si>
  <si>
    <t>ESQUINERO CON PORTATECLADO</t>
  </si>
  <si>
    <t>5101-000010000530</t>
  </si>
  <si>
    <t>5101-000010000433</t>
  </si>
  <si>
    <t>5101-000010000399</t>
  </si>
  <si>
    <t>5101-000010000016</t>
  </si>
  <si>
    <t>AIREACONDICIONADO</t>
  </si>
  <si>
    <t>5101-000010001078</t>
  </si>
  <si>
    <t>5101-000010000982</t>
  </si>
  <si>
    <t>5101-000010000255</t>
  </si>
  <si>
    <t>CREDENZA</t>
  </si>
  <si>
    <t>5101-000010001117</t>
  </si>
  <si>
    <t>5101-000010001134</t>
  </si>
  <si>
    <t>5101-000010000993</t>
  </si>
  <si>
    <t>5101-000010000027</t>
  </si>
  <si>
    <t>SOFA 3 PLAZAS</t>
  </si>
  <si>
    <t>5101-000010000368</t>
  </si>
  <si>
    <t>5101-000010000537</t>
  </si>
  <si>
    <t>SILLA PARA OFICINA ASIENTO DE CARRO</t>
  </si>
  <si>
    <t>5101-000010000196</t>
  </si>
  <si>
    <t>SOPLADORA</t>
  </si>
  <si>
    <t>5101-000010001107</t>
  </si>
  <si>
    <t>5101-000010001027</t>
  </si>
  <si>
    <t>5101-000010001146</t>
  </si>
  <si>
    <t>5101-000010001071</t>
  </si>
  <si>
    <t>5101-000010001022</t>
  </si>
  <si>
    <t>5101-000010001141</t>
  </si>
  <si>
    <t>5101-000010000604</t>
  </si>
  <si>
    <t>5101-000010000603</t>
  </si>
  <si>
    <t>5101-000010000564</t>
  </si>
  <si>
    <t>5101-000010000551</t>
  </si>
  <si>
    <t>5101-000010001011</t>
  </si>
  <si>
    <t>5101-000010001048</t>
  </si>
  <si>
    <t>5101-000010001060</t>
  </si>
  <si>
    <t>5101-000010001136</t>
  </si>
  <si>
    <t>5101-000010000114</t>
  </si>
  <si>
    <t>TRIPIE P/PINTARRON 1.60 MT.</t>
  </si>
  <si>
    <t>5101-000010000122</t>
  </si>
  <si>
    <t>5101-000010000978</t>
  </si>
  <si>
    <t>5101-000010001096</t>
  </si>
  <si>
    <t>5101-000010001128</t>
  </si>
  <si>
    <t>5101-000010000543</t>
  </si>
  <si>
    <t>SILLA ASIENTO CARRO DE CARRERAS</t>
  </si>
  <si>
    <t>5102-000010000579</t>
  </si>
  <si>
    <t>REPRODUCTOR DE DVD CON CONTROL REMOTO</t>
  </si>
  <si>
    <t>5102-000010000626</t>
  </si>
  <si>
    <t>EXTINTOR DE 4.5 KG</t>
  </si>
  <si>
    <t>PANTALLA TELEVISION DE LCD DE 26``</t>
  </si>
  <si>
    <t>5102-000010000934</t>
  </si>
  <si>
    <t>CAMARA DE TELEVISION PROFESIONAL</t>
  </si>
  <si>
    <t>DISPENSADOR DE AGUA FRIA Y CALIENTE</t>
  </si>
  <si>
    <t>5102-000010000638</t>
  </si>
  <si>
    <t>5102-000010000629</t>
  </si>
  <si>
    <t>5102-000010000946</t>
  </si>
  <si>
    <t>VIDEO PROYECTOR PORTATIL</t>
  </si>
  <si>
    <t>5102-000010000598</t>
  </si>
  <si>
    <t>CAFETERA</t>
  </si>
  <si>
    <t>5102-000010001171</t>
  </si>
  <si>
    <t>5102-000010000627</t>
  </si>
  <si>
    <t>5102-000010000581</t>
  </si>
  <si>
    <t>TRIPIE</t>
  </si>
  <si>
    <t>5102-000010000622</t>
  </si>
  <si>
    <t>5102-000010001176</t>
  </si>
  <si>
    <t>MONITOR DE LCD 17``</t>
  </si>
  <si>
    <t>5102-000010000618</t>
  </si>
  <si>
    <t>5102-000010000570</t>
  </si>
  <si>
    <t>5102-000010000636</t>
  </si>
  <si>
    <t>5102-000010000573</t>
  </si>
  <si>
    <t>GRABADOR DVD/MINI</t>
  </si>
  <si>
    <t>5102-000010000465</t>
  </si>
  <si>
    <t>AUDIFONOS</t>
  </si>
  <si>
    <t>5102-000010000555</t>
  </si>
  <si>
    <t>REFRIGERADOR</t>
  </si>
  <si>
    <t>5102-000010000559</t>
  </si>
  <si>
    <t>MINI SPLIT</t>
  </si>
  <si>
    <t>5102-000010001157</t>
  </si>
  <si>
    <t>5102-000010000601</t>
  </si>
  <si>
    <t>GUILLOTINA</t>
  </si>
  <si>
    <t>5102-000010000633</t>
  </si>
  <si>
    <t>5102-000010000617</t>
  </si>
  <si>
    <t>ENGARGOLADORA</t>
  </si>
  <si>
    <t>5102-000010000501</t>
  </si>
  <si>
    <t>ESCRITORIO CON EXTENSION DE TRES CAJONES</t>
  </si>
  <si>
    <t>5102-000010000602</t>
  </si>
  <si>
    <t>CAMARA DIGITAL</t>
  </si>
  <si>
    <t>5102-000010000456</t>
  </si>
  <si>
    <t>ASPIRADORA</t>
  </si>
  <si>
    <t>5102-000010000619</t>
  </si>
  <si>
    <t>5102-000010000635</t>
  </si>
  <si>
    <t>5102-000010000586</t>
  </si>
  <si>
    <t>REFRIGERADOR DE 1.72</t>
  </si>
  <si>
    <t>5102-000010000942</t>
  </si>
  <si>
    <t>5102-000010000373</t>
  </si>
  <si>
    <t>UNIDAD DE AIRE</t>
  </si>
  <si>
    <t>5102-000010000620</t>
  </si>
  <si>
    <t>5102-000010000476</t>
  </si>
  <si>
    <t>MICROCOMPONENTE</t>
  </si>
  <si>
    <t>5102-000010001172</t>
  </si>
  <si>
    <t>5102-000010001175</t>
  </si>
  <si>
    <t>5102-000010000584</t>
  </si>
  <si>
    <t>RACK</t>
  </si>
  <si>
    <t>5102-000010000558</t>
  </si>
  <si>
    <t>5102-000010000600</t>
  </si>
  <si>
    <t>5102-000010000580</t>
  </si>
  <si>
    <t>GRABADORA PROFESIONAL DE VIDEO BETACAM</t>
  </si>
  <si>
    <t>5102-000010000621</t>
  </si>
  <si>
    <t>5102-000010001154</t>
  </si>
  <si>
    <t>5102-000010000582</t>
  </si>
  <si>
    <t>5102-000010001155</t>
  </si>
  <si>
    <t>5102-000010000583</t>
  </si>
  <si>
    <t>5102-000010000623</t>
  </si>
  <si>
    <t>5102-000010000599</t>
  </si>
  <si>
    <t>5102-000010000634</t>
  </si>
  <si>
    <t>5102-000010000534</t>
  </si>
  <si>
    <t>5102-000010000938</t>
  </si>
  <si>
    <t>5102-000010000574</t>
  </si>
  <si>
    <t>SISTEMA DE MINI GRUA</t>
  </si>
  <si>
    <t>5102-000010001158</t>
  </si>
  <si>
    <t>5102-000010000437</t>
  </si>
  <si>
    <t>5102-000010000457</t>
  </si>
  <si>
    <t>MAQUINA DE LAVADO PARA VEHICULOS</t>
  </si>
  <si>
    <t>5102-000010000578</t>
  </si>
  <si>
    <t>GRABADORA PROFESIONAL DE VIDEO EN FORMATO DVCAM</t>
  </si>
  <si>
    <t>5102-000010000628</t>
  </si>
  <si>
    <t>5102-000010000597</t>
  </si>
  <si>
    <t>TRITURADORA</t>
  </si>
  <si>
    <t>5102-000010000477</t>
  </si>
  <si>
    <t>RADIOGRABADORA</t>
  </si>
  <si>
    <t>5102-000010000630</t>
  </si>
  <si>
    <t>5102-000010000624</t>
  </si>
  <si>
    <t>5102-000010000571</t>
  </si>
  <si>
    <t>VIDEOGRABADORA FORMATO DVCAM</t>
  </si>
  <si>
    <t>5102-000010000503</t>
  </si>
  <si>
    <t>ESCALERA EXTENCION</t>
  </si>
  <si>
    <t>5102-000010000556</t>
  </si>
  <si>
    <t>5102-000010000625</t>
  </si>
  <si>
    <t>5102-000010001174</t>
  </si>
  <si>
    <t>MONITOR DE LCD 17" CON MOTAJE A RACK</t>
  </si>
  <si>
    <t>5102-000010001170</t>
  </si>
  <si>
    <t>5102-000010000637</t>
  </si>
  <si>
    <t>5102-000010000504</t>
  </si>
  <si>
    <t>ESCALERA DE TIJERA</t>
  </si>
  <si>
    <t>5102-000010000533</t>
  </si>
  <si>
    <t>5102-000010000631</t>
  </si>
  <si>
    <t>5104-000070000000</t>
  </si>
  <si>
    <t>TECLADO MUSICAL</t>
  </si>
  <si>
    <t>5204-000030000509</t>
  </si>
  <si>
    <t>DVCAM</t>
  </si>
  <si>
    <t>TELEVISION</t>
  </si>
  <si>
    <t>5204-000030000123</t>
  </si>
  <si>
    <t>5204-000030000342</t>
  </si>
  <si>
    <t>AIRE</t>
  </si>
  <si>
    <t>RADIO PORTATIL DIGITAL</t>
  </si>
  <si>
    <t>5204-000030001383</t>
  </si>
  <si>
    <t>RADIO PORTATIL</t>
  </si>
  <si>
    <t>5204-000030000984</t>
  </si>
  <si>
    <t>MICROFONO CON CONDENSADOR</t>
  </si>
  <si>
    <t>5204-000030001652</t>
  </si>
  <si>
    <t>TELEFONO</t>
  </si>
  <si>
    <t>5204-000030001646</t>
  </si>
  <si>
    <t>MICROFONO TIPO SHOTGUN</t>
  </si>
  <si>
    <t>RECEPTORES PARA APUNTADOR</t>
  </si>
  <si>
    <t>5204-000030001617</t>
  </si>
  <si>
    <t>MICROFONO DE MANO ALAMBRICO</t>
  </si>
  <si>
    <t>5204-000030001162</t>
  </si>
  <si>
    <t>MONITOR LCD TFT 12.1</t>
  </si>
  <si>
    <t>DIADEMA</t>
  </si>
  <si>
    <t>MICROFONO TIPO LAVALIER</t>
  </si>
  <si>
    <t>5204-000030000368</t>
  </si>
  <si>
    <t>REGULADOR</t>
  </si>
  <si>
    <t>5204-000030001074</t>
  </si>
  <si>
    <t>5204-000030001252</t>
  </si>
  <si>
    <t>GRABADORA REPORTERA</t>
  </si>
  <si>
    <t>5204-000030001560</t>
  </si>
  <si>
    <t>BOCINAS DE CAMPO CERCANO</t>
  </si>
  <si>
    <t>CONSOLA DE AUDIO</t>
  </si>
  <si>
    <t>ANTENA</t>
  </si>
  <si>
    <t>MICROFONO DE MANO</t>
  </si>
  <si>
    <t>5204-000030001621</t>
  </si>
  <si>
    <t>5204-000030001632</t>
  </si>
  <si>
    <t>5204-000030001533</t>
  </si>
  <si>
    <t>5204-000030001532</t>
  </si>
  <si>
    <t>5204-000030001503</t>
  </si>
  <si>
    <t>AUDIFONOS PROFESIONALES</t>
  </si>
  <si>
    <t>5204-000030002128</t>
  </si>
  <si>
    <t>ENSEMBLE</t>
  </si>
  <si>
    <t>5204-000030001487</t>
  </si>
  <si>
    <t>MONITOR LCD VIEWSONIC 19'' LCD</t>
  </si>
  <si>
    <t>5204-000030001602</t>
  </si>
  <si>
    <t>SISTEMA DE GRABACIÓN PORTATIL DE VIDEO Y AUDIO</t>
  </si>
  <si>
    <t>5204-000030001618</t>
  </si>
  <si>
    <t>5204-000030002098</t>
  </si>
  <si>
    <t>CAMARA PROFESIONAL</t>
  </si>
  <si>
    <t>5204-000030001567</t>
  </si>
  <si>
    <t>AMPLIFICADOR PROFESIONAL DE AUDIO</t>
  </si>
  <si>
    <t>5204-000030001506</t>
  </si>
  <si>
    <t>CONSOLA DE AUDIO/MEZCLADORA DIGITAL 16 CANALES</t>
  </si>
  <si>
    <t>5204-000030001641</t>
  </si>
  <si>
    <t>5204-000030001613</t>
  </si>
  <si>
    <t>5204-000030001528</t>
  </si>
  <si>
    <t>5204-000030001461</t>
  </si>
  <si>
    <t>MULTIFUNCIONAL</t>
  </si>
  <si>
    <t>5204-000030001389</t>
  </si>
  <si>
    <t>MONITOR DE AUDIO</t>
  </si>
  <si>
    <t>5204-000030001321</t>
  </si>
  <si>
    <t>DOLLY PARA TRIPIE</t>
  </si>
  <si>
    <t>5204-000030000961</t>
  </si>
  <si>
    <t>DIADEMA DE AUDIO</t>
  </si>
  <si>
    <t>5204-000030001495</t>
  </si>
  <si>
    <t>5204-000030001482</t>
  </si>
  <si>
    <t>5204-000030001426</t>
  </si>
  <si>
    <t>5204-000030001384</t>
  </si>
  <si>
    <t>5204-000030001289</t>
  </si>
  <si>
    <t>CINTURON DE BATERIAS MODELO PAQ-12V/12AH</t>
  </si>
  <si>
    <t>5204-000030001269</t>
  </si>
  <si>
    <t>5204-000030000370</t>
  </si>
  <si>
    <t>5204-000030000235</t>
  </si>
  <si>
    <t>CONSOLA MEZCLADORA DE AUDIO</t>
  </si>
  <si>
    <t>5204-000030001240</t>
  </si>
  <si>
    <t>5204-000030000390</t>
  </si>
  <si>
    <t>MICROFONO ESTANDAR</t>
  </si>
  <si>
    <t>5204-000030000759</t>
  </si>
  <si>
    <t>TRASMISOR</t>
  </si>
  <si>
    <t>5204-000030001167</t>
  </si>
  <si>
    <t>5204-000030001299</t>
  </si>
  <si>
    <t>CONSOLA DE AUDIO ANALOGO</t>
  </si>
  <si>
    <t>5204-000030001382</t>
  </si>
  <si>
    <t>5204-000030001478</t>
  </si>
  <si>
    <t>MICROFONO PROFESIONAL</t>
  </si>
  <si>
    <t>5204-000030001561</t>
  </si>
  <si>
    <t>5204-000030001562</t>
  </si>
  <si>
    <t>5204-000030001608</t>
  </si>
  <si>
    <t>5204-000030001481</t>
  </si>
  <si>
    <t>5204-000030001659</t>
  </si>
  <si>
    <t>NEWTEK SISTEMA DE REPRODUCCIÓN DE VIDEO Y AUDIO</t>
  </si>
  <si>
    <t>5204-000030001631</t>
  </si>
  <si>
    <t>5204-000030001565</t>
  </si>
  <si>
    <t>5204-000030000972</t>
  </si>
  <si>
    <t>5204-000030001176</t>
  </si>
  <si>
    <t>5204-000030001361</t>
  </si>
  <si>
    <t>PLASMA</t>
  </si>
  <si>
    <t>MONITOR COLOR 8''</t>
  </si>
  <si>
    <t>5204-000030000275</t>
  </si>
  <si>
    <t>REFLECTOR TIPO FRESNEL</t>
  </si>
  <si>
    <t>5204-000030001592</t>
  </si>
  <si>
    <t>TORRES ANGULAR</t>
  </si>
  <si>
    <t>DVD PORTATIL</t>
  </si>
  <si>
    <t>5204-000030001286</t>
  </si>
  <si>
    <t>5204-000030001616</t>
  </si>
  <si>
    <t>5204-000030001530</t>
  </si>
  <si>
    <t>5204-000030001485</t>
  </si>
  <si>
    <t>5204-000030001347</t>
  </si>
  <si>
    <t>GENERADOR MAESTRO DE TIEMPO</t>
  </si>
  <si>
    <t>5204-000030001378</t>
  </si>
  <si>
    <t>5204-000030001392</t>
  </si>
  <si>
    <t>RECEPTOR DECODIFICADOR INTEGRADO</t>
  </si>
  <si>
    <t>5204-000030000227</t>
  </si>
  <si>
    <t>5204-000030001657</t>
  </si>
  <si>
    <t>5204-000030001647</t>
  </si>
  <si>
    <t>5204-000030001456</t>
  </si>
  <si>
    <t>ANTENA UNITARIA</t>
  </si>
  <si>
    <t>5204-000030001337</t>
  </si>
  <si>
    <t>CAMARA DE VIDEO</t>
  </si>
  <si>
    <t>5204-000030001292</t>
  </si>
  <si>
    <t>DISTRIBUIDOR DE AUDIO</t>
  </si>
  <si>
    <t>5204-000030001219</t>
  </si>
  <si>
    <t>CONSOLA MEZCLADORA 16 CANALES</t>
  </si>
  <si>
    <t>5204-000030000348</t>
  </si>
  <si>
    <t>RECEPTOR DE SATELITE</t>
  </si>
  <si>
    <t>5204-000030000036</t>
  </si>
  <si>
    <t>PROFESIONAL DECODER RECEIVER</t>
  </si>
  <si>
    <t>5204-000030001084</t>
  </si>
  <si>
    <t>CONSOLA DE AUDIO 6 ENTRADAS</t>
  </si>
  <si>
    <t>5204-000030001090</t>
  </si>
  <si>
    <t>MONITOR DOBLE</t>
  </si>
  <si>
    <t>5204-000030001676</t>
  </si>
  <si>
    <t>DISPLAY DE VIDEO PROFESIONAL PARA TV PANEL CUADRUP</t>
  </si>
  <si>
    <t>DIADEMA DE INTERCOMUNICACION</t>
  </si>
  <si>
    <t>5204-000030000710</t>
  </si>
  <si>
    <t>5204-000030000300</t>
  </si>
  <si>
    <t>MICROFONO INALAMBRICO</t>
  </si>
  <si>
    <t>5204-000030000268</t>
  </si>
  <si>
    <t>REFLECTOR DE 4 LAMPARAS</t>
  </si>
  <si>
    <t>CCU</t>
  </si>
  <si>
    <t>5204-000030000277</t>
  </si>
  <si>
    <t>5204-000030001527</t>
  </si>
  <si>
    <t>PROCESADOR DIGITAL</t>
  </si>
  <si>
    <t>5204-000030001087</t>
  </si>
  <si>
    <t>TRIPIE DE PISO</t>
  </si>
  <si>
    <t>5204-000030001076</t>
  </si>
  <si>
    <t>5204-000030001654</t>
  </si>
  <si>
    <t>5204-000030001091</t>
  </si>
  <si>
    <t>MONITOR DOBLE DE LCD DE 7''</t>
  </si>
  <si>
    <t>5204-000030001550</t>
  </si>
  <si>
    <t>SPLITTERS DE AUDIO DE 3 VIAS</t>
  </si>
  <si>
    <t>5204-000030000258</t>
  </si>
  <si>
    <t>REFLECTOR TIPO CAZUELA</t>
  </si>
  <si>
    <t>5204-000030000715</t>
  </si>
  <si>
    <t>5204-000030000726</t>
  </si>
  <si>
    <t>BETACAM</t>
  </si>
  <si>
    <t>5204-000030000087</t>
  </si>
  <si>
    <t>5204-000030001622</t>
  </si>
  <si>
    <t>5204-000030001386</t>
  </si>
  <si>
    <t>TELEFONO INALAMBRICO</t>
  </si>
  <si>
    <t>5204-000030001288</t>
  </si>
  <si>
    <t>5204-000030001287</t>
  </si>
  <si>
    <t>5204-000030001273</t>
  </si>
  <si>
    <t>MONITOR VIEWSONIC DE 19´´</t>
  </si>
  <si>
    <t>5204-000030001358</t>
  </si>
  <si>
    <t>GRABADORA REPRODUCTORA</t>
  </si>
  <si>
    <t>5204-000030001429</t>
  </si>
  <si>
    <t>MICROFONO DIRECCIONAL</t>
  </si>
  <si>
    <t>5204-000030001489</t>
  </si>
  <si>
    <t>5204-000030001648</t>
  </si>
  <si>
    <t>5204-000030001706</t>
  </si>
  <si>
    <t>CONSOLA DE AUDIO DIGITAL</t>
  </si>
  <si>
    <t>5204-000030001009</t>
  </si>
  <si>
    <t>REPRODUCTOR DVD</t>
  </si>
  <si>
    <t>MICROFONO LAVALIER</t>
  </si>
  <si>
    <t>REFLECTOR DE 2 LAMPARAS</t>
  </si>
  <si>
    <t>5204-000030000065</t>
  </si>
  <si>
    <t>AUDIFONO</t>
  </si>
  <si>
    <t>5204-000030001668</t>
  </si>
  <si>
    <t>DISPLAY DE VIDEO PROFESIONAL</t>
  </si>
  <si>
    <t>5204-000030001559</t>
  </si>
  <si>
    <t>5204-000030001483</t>
  </si>
  <si>
    <t>5204-000030001317</t>
  </si>
  <si>
    <t>MONTAJE PARA BATERIA FACTURA 9885</t>
  </si>
  <si>
    <t>5204-000030001297</t>
  </si>
  <si>
    <t>5204-000030001294</t>
  </si>
  <si>
    <t>5204-000030000762</t>
  </si>
  <si>
    <t>5204-000030000724</t>
  </si>
  <si>
    <t>CONTROLADOR DE EDICION</t>
  </si>
  <si>
    <t>5204-000030001253</t>
  </si>
  <si>
    <t>5204-000030001323</t>
  </si>
  <si>
    <t>5204-000030001336</t>
  </si>
  <si>
    <t>5204-000030001007</t>
  </si>
  <si>
    <t>5204-000030001005</t>
  </si>
  <si>
    <t>5204-000030000960</t>
  </si>
  <si>
    <t>5204-000030000775</t>
  </si>
  <si>
    <t>KIT DE ILUMINACION</t>
  </si>
  <si>
    <t>5204-000030001251</t>
  </si>
  <si>
    <t>5204-000030001291</t>
  </si>
  <si>
    <t>DISTRIBUIDOR DE AUDIO ANALOGO</t>
  </si>
  <si>
    <t>5204-000030001546</t>
  </si>
  <si>
    <t>5204-000030001615</t>
  </si>
  <si>
    <t>5204-000030001670</t>
  </si>
  <si>
    <t>DISTRIBUIDOR DE AUDIO BALANCEADO</t>
  </si>
  <si>
    <t>5204-000030001006</t>
  </si>
  <si>
    <t>ANTENA PARABOLICA</t>
  </si>
  <si>
    <t>5204-000030001149</t>
  </si>
  <si>
    <t>5204-000030001282</t>
  </si>
  <si>
    <t>BINOCULARES</t>
  </si>
  <si>
    <t>5204-000030001610</t>
  </si>
  <si>
    <t>5204-000030001855</t>
  </si>
  <si>
    <t>TORRE</t>
  </si>
  <si>
    <t>MONITOR 14"</t>
  </si>
  <si>
    <t>5204-000030001002</t>
  </si>
  <si>
    <t>PAR DE BOCINAS</t>
  </si>
  <si>
    <t>5204-000030001004</t>
  </si>
  <si>
    <t>5204-000030001148</t>
  </si>
  <si>
    <t>5204-000030001634</t>
  </si>
  <si>
    <t>ELIMINADOR DE HUMO</t>
  </si>
  <si>
    <t>5204-000030001013</t>
  </si>
  <si>
    <t>5204-000030001285</t>
  </si>
  <si>
    <t>5204-000030000346</t>
  </si>
  <si>
    <t>5204-000030001675</t>
  </si>
  <si>
    <t>5204-000030000100</t>
  </si>
  <si>
    <t>5204-000030000050</t>
  </si>
  <si>
    <t>5204-000030000264</t>
  </si>
  <si>
    <t>5204-000030000299</t>
  </si>
  <si>
    <t>RECEPTOR SATELITAL</t>
  </si>
  <si>
    <t>5204-000030000315</t>
  </si>
  <si>
    <t>HPA ANTENA TRANSMISORA CON APLIFICADOR INTEGRADO</t>
  </si>
  <si>
    <t>5204-000030001502</t>
  </si>
  <si>
    <t>5204-000030001341</t>
  </si>
  <si>
    <t>RELOJ DISPLAY</t>
  </si>
  <si>
    <t>5204-000030001072</t>
  </si>
  <si>
    <t>5204-000030000485</t>
  </si>
  <si>
    <t>VIDEOCASSETERA VHS</t>
  </si>
  <si>
    <t>5204-000030001304</t>
  </si>
  <si>
    <t>5204-000030001345</t>
  </si>
  <si>
    <t>5204-000030000723</t>
  </si>
  <si>
    <t>5204-000030001504</t>
  </si>
  <si>
    <t>GRABADORA DE CD</t>
  </si>
  <si>
    <t>5204-000030001500</t>
  </si>
  <si>
    <t>GRABADORA DE ALTA RESOLUCION</t>
  </si>
  <si>
    <t>5204-000030001497</t>
  </si>
  <si>
    <t>5204-000030001514</t>
  </si>
  <si>
    <t>SISTEMA DE GRABACION DE AUDIO Y VIDEO PORTATIL</t>
  </si>
  <si>
    <t>5204-000030001401</t>
  </si>
  <si>
    <t>ANTENA PARABOLICA DE 3 MTS</t>
  </si>
  <si>
    <t>5204-000030001477</t>
  </si>
  <si>
    <t>PAR MONITOR DE AUDIO PARA ESTUDIO</t>
  </si>
  <si>
    <t>5204-000030001301</t>
  </si>
  <si>
    <t>SISTEMA DE MICROFONO INALAMBRICO MODELO EW-112PG2</t>
  </si>
  <si>
    <t>5204-000030000551</t>
  </si>
  <si>
    <t>TBC</t>
  </si>
  <si>
    <t>5204-000030001089</t>
  </si>
  <si>
    <t>5204-000030001555</t>
  </si>
  <si>
    <t>INTERFASE TELEFONICA</t>
  </si>
  <si>
    <t>5204-000030000261</t>
  </si>
  <si>
    <t>5204-000030001082</t>
  </si>
  <si>
    <t>VIDEOCASETERA BETACAM</t>
  </si>
  <si>
    <t>5204-000030000086</t>
  </si>
  <si>
    <t>5204-000030001486</t>
  </si>
  <si>
    <t>5204-000030001494</t>
  </si>
  <si>
    <t>5204-000030001335</t>
  </si>
  <si>
    <t>5204-000030001531</t>
  </si>
  <si>
    <t>5204-000030001643</t>
  </si>
  <si>
    <t>5204-000030001667</t>
  </si>
  <si>
    <t>5204-000030001545</t>
  </si>
  <si>
    <t>5204-000030001322</t>
  </si>
  <si>
    <t>5204-000030001234</t>
  </si>
  <si>
    <t>5204-000030001008</t>
  </si>
  <si>
    <t>PANTALLA 42´</t>
  </si>
  <si>
    <t>5204-000030001360</t>
  </si>
  <si>
    <t>MONITOR LCD 20"</t>
  </si>
  <si>
    <t>5204-000030001344</t>
  </si>
  <si>
    <t>5204-000030001327</t>
  </si>
  <si>
    <t>PEDESTAL</t>
  </si>
  <si>
    <t>5204-000030000709</t>
  </si>
  <si>
    <t>5204-000030000419</t>
  </si>
  <si>
    <t>5204-000030000385</t>
  </si>
  <si>
    <t>BASE DE MICROFONO</t>
  </si>
  <si>
    <t>5204-000030000341</t>
  </si>
  <si>
    <t>5204-000030001568</t>
  </si>
  <si>
    <t>5204-000030001557</t>
  </si>
  <si>
    <t>TELEVISOR</t>
  </si>
  <si>
    <t>5204-000030000550</t>
  </si>
  <si>
    <t>FRAME SYNCRONIZER TBC</t>
  </si>
  <si>
    <t>5204-000030001221</t>
  </si>
  <si>
    <t>5204-000030001159</t>
  </si>
  <si>
    <t>5204-000030001107</t>
  </si>
  <si>
    <t>5204-000030001239</t>
  </si>
  <si>
    <t>5204-000030001296</t>
  </si>
  <si>
    <t>5204-000030001544</t>
  </si>
  <si>
    <t>5204-000030002093</t>
  </si>
  <si>
    <t>5204-000030001370</t>
  </si>
  <si>
    <t>5204-000030001671</t>
  </si>
  <si>
    <t>5204-000030001343</t>
  </si>
  <si>
    <t>5204-000030001637</t>
  </si>
  <si>
    <t>5204-000030001064</t>
  </si>
  <si>
    <t>REGULADOR DE LUCES</t>
  </si>
  <si>
    <t>5204-000030001672</t>
  </si>
  <si>
    <t>5204-000030001238</t>
  </si>
  <si>
    <t>5204-000030001338</t>
  </si>
  <si>
    <t>5204-000030000598</t>
  </si>
  <si>
    <t>TELEVISOR 14''</t>
  </si>
  <si>
    <t>5204-000030001398</t>
  </si>
  <si>
    <t>PARABOLA</t>
  </si>
  <si>
    <t>5204-000030001702</t>
  </si>
  <si>
    <t>5204-000030000247</t>
  </si>
  <si>
    <t>5204-000030000011</t>
  </si>
  <si>
    <t>5204-000030000621</t>
  </si>
  <si>
    <t>5204-000030001295</t>
  </si>
  <si>
    <t>5204-000030001554</t>
  </si>
  <si>
    <t>5204-000030000555</t>
  </si>
  <si>
    <t>5204-000030001021</t>
  </si>
  <si>
    <t>5204-000030001619</t>
  </si>
  <si>
    <t>5204-000030001677</t>
  </si>
  <si>
    <t>DISPLAY DE VIDEO PROFESIONAL PARA TV DE 17"</t>
  </si>
  <si>
    <t>5204-000030000622</t>
  </si>
  <si>
    <t>5204-000030001103</t>
  </si>
  <si>
    <t>5204-000030001153</t>
  </si>
  <si>
    <t>5204-000030001669</t>
  </si>
  <si>
    <t>5204-000030001328</t>
  </si>
  <si>
    <t>5204-000030000263</t>
  </si>
  <si>
    <t>5204-000030001293</t>
  </si>
  <si>
    <t>5204-000030001340</t>
  </si>
  <si>
    <t>5204-000030000761</t>
  </si>
  <si>
    <t>5204-000030001556</t>
  </si>
  <si>
    <t>5204-000030001339</t>
  </si>
  <si>
    <t>5204-000030000563</t>
  </si>
  <si>
    <t>5204-000030000027</t>
  </si>
  <si>
    <t>5204-000030000584</t>
  </si>
  <si>
    <t>TORRES TRIANGULAR</t>
  </si>
  <si>
    <t>5204-000030001063</t>
  </si>
  <si>
    <t>CONSOLA DE CONTROL DE ILUMINACION</t>
  </si>
  <si>
    <t>5204-000030001542</t>
  </si>
  <si>
    <t>SISTEMA DE ESTABILIZACIÓN HIDRAULICA</t>
  </si>
  <si>
    <t>5204-000030000741</t>
  </si>
  <si>
    <t>TELEVISION 14" A COLOR</t>
  </si>
  <si>
    <t>5204-000030002097</t>
  </si>
  <si>
    <t>5204-000030001498</t>
  </si>
  <si>
    <t>5204-000030001012</t>
  </si>
  <si>
    <t>5204-000030001300</t>
  </si>
  <si>
    <t>5204-000030001529</t>
  </si>
  <si>
    <t>5204-000030000314</t>
  </si>
  <si>
    <t>5204-000030000321</t>
  </si>
  <si>
    <t>MICROFONO ALAMBRICO</t>
  </si>
  <si>
    <t>5204-000030000445</t>
  </si>
  <si>
    <t>KIT DE ILUMINACION FRIA</t>
  </si>
  <si>
    <t>5204-000030000662</t>
  </si>
  <si>
    <t>5204-000030001092</t>
  </si>
  <si>
    <t>SISTEMA DE APUNTADOR</t>
  </si>
  <si>
    <t>5204-000030001003</t>
  </si>
  <si>
    <t>TRANSMISOR</t>
  </si>
  <si>
    <t>5204-000030001169</t>
  </si>
  <si>
    <t>5204-000030001284</t>
  </si>
  <si>
    <t>5204-000030001342</t>
  </si>
  <si>
    <t>5204-000030001541</t>
  </si>
  <si>
    <t>ROUTING SWITCHER DIGITAL AUDIO Y VIDEO</t>
  </si>
  <si>
    <t>5204-000030001326</t>
  </si>
  <si>
    <t>5204-000030001223</t>
  </si>
  <si>
    <t>5204-000030000259</t>
  </si>
  <si>
    <t>5204-000030001222</t>
  </si>
  <si>
    <t>5204-000030001403</t>
  </si>
  <si>
    <t>MODULADOR-TRANSMISOR</t>
  </si>
  <si>
    <t>5204-000030001814</t>
  </si>
  <si>
    <t>MICROONDA DIGITAL DE TELEVISIÓN</t>
  </si>
  <si>
    <t>5204-000030001656</t>
  </si>
  <si>
    <t>5204-000030001563</t>
  </si>
  <si>
    <t>5204-000030001491</t>
  </si>
  <si>
    <t>5204-000030001484</t>
  </si>
  <si>
    <t>5204-000030001457</t>
  </si>
  <si>
    <t>GENERADOR DE SEÑALES</t>
  </si>
  <si>
    <t>5204-000030001060</t>
  </si>
  <si>
    <t>GRABADORA REPRODUCTORA DE DVD</t>
  </si>
  <si>
    <t>5204-000030001324</t>
  </si>
  <si>
    <t>5204-000030001505</t>
  </si>
  <si>
    <t>GRABADORA PROFESIONAL DE CD</t>
  </si>
  <si>
    <t>5204-000030001564</t>
  </si>
  <si>
    <t>5204-000030001316</t>
  </si>
  <si>
    <t>SOPORTE PARA BATERIA FCATURA 9885</t>
  </si>
  <si>
    <t>5204-000030000017</t>
  </si>
  <si>
    <t>5204-000030000162</t>
  </si>
  <si>
    <t>GRABADORA REPROD. SONY DSR150</t>
  </si>
  <si>
    <t>5204-000030000758</t>
  </si>
  <si>
    <t>5204-000030001499</t>
  </si>
  <si>
    <t>5204-000030001543</t>
  </si>
  <si>
    <t>5204-000030000745</t>
  </si>
  <si>
    <t>5204-000030001614</t>
  </si>
  <si>
    <t>5204-000030001635</t>
  </si>
  <si>
    <t>5204-000030001666</t>
  </si>
  <si>
    <t>5204-000030001566</t>
  </si>
  <si>
    <t>5204-000030001474</t>
  </si>
  <si>
    <t>PAR DE MONITOR DE AUDIO PARA ESTUDIO</t>
  </si>
  <si>
    <t>5204-000030001470</t>
  </si>
  <si>
    <t>APPLE MAC PRO OCHO NUCLEO</t>
  </si>
  <si>
    <t>5204-000030001620</t>
  </si>
  <si>
    <t>5204-000030001476</t>
  </si>
  <si>
    <t>5204-000030000760</t>
  </si>
  <si>
    <t>5204-000030000544</t>
  </si>
  <si>
    <t>5204-000030000545</t>
  </si>
  <si>
    <t>5204-000030001170</t>
  </si>
  <si>
    <t>5204-000030001290</t>
  </si>
  <si>
    <t>5204-000030001488</t>
  </si>
  <si>
    <t>5204-000030000119</t>
  </si>
  <si>
    <t>5204-000030001645</t>
  </si>
  <si>
    <t>5204-000030001469</t>
  </si>
  <si>
    <t>5204-000030000064</t>
  </si>
  <si>
    <t>5204-000030001519</t>
  </si>
  <si>
    <t>5204-000030001303</t>
  </si>
  <si>
    <t>5204-000030000262</t>
  </si>
  <si>
    <t>5204-000030001298</t>
  </si>
  <si>
    <t>5204-000030001329</t>
  </si>
  <si>
    <t>5204-000030001399</t>
  </si>
  <si>
    <t>5204-000030001623</t>
  </si>
  <si>
    <t>5204-000030001653</t>
  </si>
  <si>
    <t>5204-000030001678</t>
  </si>
  <si>
    <t>5204-000030000260</t>
  </si>
  <si>
    <t>5204-000030001609</t>
  </si>
  <si>
    <t>5204-000030001558</t>
  </si>
  <si>
    <t>5204-000030001460</t>
  </si>
  <si>
    <t>JUEGO DE 6 BOCINAS</t>
  </si>
  <si>
    <t>5204-000030001458</t>
  </si>
  <si>
    <t>ROUTING SWICHER</t>
  </si>
  <si>
    <t>5204-000030001496</t>
  </si>
  <si>
    <t>5204-000030001157</t>
  </si>
  <si>
    <t>5204-000030001283</t>
  </si>
  <si>
    <t>5204-000030001427</t>
  </si>
  <si>
    <t>5204-000030001493</t>
  </si>
  <si>
    <t xml:space="preserve"> TRIPIE</t>
  </si>
  <si>
    <t>5204-000030001346</t>
  </si>
  <si>
    <t>5204-000030001624</t>
  </si>
  <si>
    <t>5204-000030001315</t>
  </si>
  <si>
    <t>MICROONDAS PORTATIL</t>
  </si>
  <si>
    <t>5204-000030001630</t>
  </si>
  <si>
    <t>5204-000030001655</t>
  </si>
  <si>
    <t>5204-000030001548</t>
  </si>
  <si>
    <t>PROBADOR DE SEÑALES DE AUDIO</t>
  </si>
  <si>
    <t>5204-000030001594</t>
  </si>
  <si>
    <t>5204-000030000740</t>
  </si>
  <si>
    <t>5204-000030001475</t>
  </si>
  <si>
    <t>MONITOR DOBLE DE AUDIO PARA ESTUDIO</t>
  </si>
  <si>
    <t>5204-000030001325</t>
  </si>
  <si>
    <t>5204-000030001155</t>
  </si>
  <si>
    <t>5204-000030001152</t>
  </si>
  <si>
    <t>5204-000030001104</t>
  </si>
  <si>
    <t>5204-000030001161</t>
  </si>
  <si>
    <t>5204-000030001628</t>
  </si>
  <si>
    <t>5204-000030001650</t>
  </si>
  <si>
    <t>5204-000030001651</t>
  </si>
  <si>
    <t>5204-000030001815</t>
  </si>
  <si>
    <t>PLATAFORMA DE MULTIPLES APLICACIONES DE VIDEO Y</t>
  </si>
  <si>
    <t>5204-000030001394</t>
  </si>
  <si>
    <t>5204-000030001661</t>
  </si>
  <si>
    <t>SISTEMA DE TRANSMISION DE VIDEO Y AUDIO(TRASMISOR)</t>
  </si>
  <si>
    <t>5204-000030001649</t>
  </si>
  <si>
    <t>5204-000030001636</t>
  </si>
  <si>
    <t>ELIMINADOR DE HUM</t>
  </si>
  <si>
    <t>5204-000030001549</t>
  </si>
  <si>
    <t>5204-000030001305</t>
  </si>
  <si>
    <t>5204-000030001302</t>
  </si>
  <si>
    <t>5204-000030000319</t>
  </si>
  <si>
    <t>5204-000030000132</t>
  </si>
  <si>
    <t>5204-000030000267</t>
  </si>
  <si>
    <t>5204-000030000454</t>
  </si>
  <si>
    <t>5204-000030001465</t>
  </si>
  <si>
    <t>5204-000030000620</t>
  </si>
  <si>
    <t>5204-000030001390</t>
  </si>
  <si>
    <t>UPS TRIPP - LITE</t>
  </si>
  <si>
    <t>5204-000030001073</t>
  </si>
  <si>
    <t>5204-000030001160</t>
  </si>
  <si>
    <t>5204-000030001220</t>
  </si>
  <si>
    <t>5204-000030001243</t>
  </si>
  <si>
    <t>5204-000030001507</t>
  </si>
  <si>
    <t>5204-000030000369</t>
  </si>
  <si>
    <t>5205-000040000042</t>
  </si>
  <si>
    <t>LUMINARIA DE LUZ FRIA</t>
  </si>
  <si>
    <t>5205-000040000040</t>
  </si>
  <si>
    <t>REFLECTORES DE LUZ PORTATILES</t>
  </si>
  <si>
    <t>5205-000040000037</t>
  </si>
  <si>
    <t>5205-000040000053</t>
  </si>
  <si>
    <t>ENSAMBLE BRIG GENERADOR DE SEÑALES (DISTRIBUIDOR)</t>
  </si>
  <si>
    <t>5205-000040000038</t>
  </si>
  <si>
    <t>5205-000040000029</t>
  </si>
  <si>
    <t>5205-000040000028</t>
  </si>
  <si>
    <t>5205-000040000018</t>
  </si>
  <si>
    <t>PLANTA GENERADORA MARCA ONAN MARQUIS</t>
  </si>
  <si>
    <t>5205-000040000036</t>
  </si>
  <si>
    <t>REFLECTORES DE LUZ PORTATIL</t>
  </si>
  <si>
    <t>5205-000040000043</t>
  </si>
  <si>
    <t>5205-000040000039</t>
  </si>
  <si>
    <t>5205-000040000033</t>
  </si>
  <si>
    <t>NO BREAK CON REGULADOR</t>
  </si>
  <si>
    <t>5205-000040000016</t>
  </si>
  <si>
    <t>5205-000040000047</t>
  </si>
  <si>
    <t>5205-000040000123</t>
  </si>
  <si>
    <t>NO BREAK CON REGULADOR APC</t>
  </si>
  <si>
    <t>5205-000040000032</t>
  </si>
  <si>
    <t>5205-000040000041</t>
  </si>
  <si>
    <t>5205-000040000045</t>
  </si>
  <si>
    <t>5205-000040000054</t>
  </si>
  <si>
    <t>ENSAMBLE BRIG GENERADOR DE SEÑALES (ELIMINADOR)</t>
  </si>
  <si>
    <t>5205-000040000015</t>
  </si>
  <si>
    <t>NOBREAK MODELO 2200VA</t>
  </si>
  <si>
    <t>5205-000040000044</t>
  </si>
  <si>
    <t>5205-000040000052</t>
  </si>
  <si>
    <t>DESHIDRATADOR AUTOMATICO CON ALARMA</t>
  </si>
  <si>
    <t>5205-000040000031</t>
  </si>
  <si>
    <t>5205-000040000017</t>
  </si>
  <si>
    <t>PLANTA GENERADORA</t>
  </si>
  <si>
    <t>5205-000040000046</t>
  </si>
  <si>
    <t>5206-000030001310</t>
  </si>
  <si>
    <t>COMPUTADORA DIMENSION 3100</t>
  </si>
  <si>
    <t>5206-000030001586</t>
  </si>
  <si>
    <t>MONITOR DE COLOR DE LCD</t>
  </si>
  <si>
    <t>5206-000030002080</t>
  </si>
  <si>
    <t>COMPUTADORA</t>
  </si>
  <si>
    <t>5206-000030001703</t>
  </si>
  <si>
    <t>SWITCH DE RED</t>
  </si>
  <si>
    <t>5206-000030000932</t>
  </si>
  <si>
    <t>5206-000030000801</t>
  </si>
  <si>
    <t>5206-000030000920</t>
  </si>
  <si>
    <t>5206-000030000854</t>
  </si>
  <si>
    <t>5206-000030000883</t>
  </si>
  <si>
    <t>CPU ARMADO</t>
  </si>
  <si>
    <t>5206-000030000921</t>
  </si>
  <si>
    <t>MONITOR 19'' SONY TRINITRON</t>
  </si>
  <si>
    <t>5206-000030001307</t>
  </si>
  <si>
    <t>IMPRESORA DESKJET 460CB</t>
  </si>
  <si>
    <t>5206-000030001309</t>
  </si>
  <si>
    <t>5206-000030000893</t>
  </si>
  <si>
    <t>COMPUTADORA Y MONITOR</t>
  </si>
  <si>
    <t>5206-000030000976</t>
  </si>
  <si>
    <t>SCANNER</t>
  </si>
  <si>
    <t>5206-000030000802</t>
  </si>
  <si>
    <t>IMPRESORA EPSON LASER ACTION</t>
  </si>
  <si>
    <t>5206-000030001405</t>
  </si>
  <si>
    <t>5206-000030000795</t>
  </si>
  <si>
    <t>IMPRESORA DEK-JET INYECCION D</t>
  </si>
  <si>
    <t>5206-000030001404</t>
  </si>
  <si>
    <t>5206-000030001352</t>
  </si>
  <si>
    <t>TABLETAS DIGITALIZADORAS</t>
  </si>
  <si>
    <t>5206-000030001408</t>
  </si>
  <si>
    <t>5206-000030001704</t>
  </si>
  <si>
    <t>5206-000030002081</t>
  </si>
  <si>
    <t>5206-000030000811</t>
  </si>
  <si>
    <t>5206-000030000899</t>
  </si>
  <si>
    <t>IMPRESORA HP DESKJET 5850</t>
  </si>
  <si>
    <t>5206-000030000843</t>
  </si>
  <si>
    <t>5206-000030001864</t>
  </si>
  <si>
    <t>5206-000030001658</t>
  </si>
  <si>
    <t>5206-000030002036</t>
  </si>
  <si>
    <t>5206-000030001582</t>
  </si>
  <si>
    <t>POWER MAC</t>
  </si>
  <si>
    <t>5206-000030000812</t>
  </si>
  <si>
    <t>COMPUTADORA CON PROCESADOR IN</t>
  </si>
  <si>
    <t>5206-000030000901</t>
  </si>
  <si>
    <t>COPMPUTADORA IMAC EDITION ESP</t>
  </si>
  <si>
    <t>5206-000030001280</t>
  </si>
  <si>
    <t>5206-000030001584</t>
  </si>
  <si>
    <t>5206-000030001278</t>
  </si>
  <si>
    <t>MONITOR VIWSONIC 19''</t>
  </si>
  <si>
    <t>5206-000030000922</t>
  </si>
  <si>
    <t>5206-000030001683</t>
  </si>
  <si>
    <t>SISTEMA DE GRABACION CPU.</t>
  </si>
  <si>
    <t>5206-000030001332</t>
  </si>
  <si>
    <t>GENERADOR DE CARACTERES PORTATIL</t>
  </si>
  <si>
    <t>5206-000030000824</t>
  </si>
  <si>
    <t>5206-000030001311</t>
  </si>
  <si>
    <t>5206-000030001308</t>
  </si>
  <si>
    <t>5206-000030001016</t>
  </si>
  <si>
    <t>COMPUTADORA PORTATIL INSPIRON 6000</t>
  </si>
  <si>
    <t>5206-000030000835</t>
  </si>
  <si>
    <t>DESKPRO COMPAQ PENTIUM III</t>
  </si>
  <si>
    <t>5206-000030001276</t>
  </si>
  <si>
    <t>5206-000030000819</t>
  </si>
  <si>
    <t>MONITOR DE 15'' COLOR</t>
  </si>
  <si>
    <t>5206-000030001589</t>
  </si>
  <si>
    <t>CPU APPLE</t>
  </si>
  <si>
    <t>5206-000030002052</t>
  </si>
  <si>
    <t>5206-000030001418</t>
  </si>
  <si>
    <t>5206-000030001191</t>
  </si>
  <si>
    <t>5206-000030000840</t>
  </si>
  <si>
    <t>5206-000030000809</t>
  </si>
  <si>
    <t>5206-000030000903</t>
  </si>
  <si>
    <t>SWINCH DE RED</t>
  </si>
  <si>
    <t>5206-000030001688</t>
  </si>
  <si>
    <t>5206-000030002053</t>
  </si>
  <si>
    <t>5206-000030000853</t>
  </si>
  <si>
    <t>5206-000030000852</t>
  </si>
  <si>
    <t>5206-000030001414</t>
  </si>
  <si>
    <t>COMPUTADORA ESCRITORIO Y MONITOR</t>
  </si>
  <si>
    <t>5206-000030001406</t>
  </si>
  <si>
    <t>5206-000030000836</t>
  </si>
  <si>
    <t>5206-000030000909</t>
  </si>
  <si>
    <t>5206-000030000892</t>
  </si>
  <si>
    <t>5206-000030001422</t>
  </si>
  <si>
    <t>5206-000030001590</t>
  </si>
  <si>
    <t>5206-000030002038</t>
  </si>
  <si>
    <t>5206-000030000907</t>
  </si>
  <si>
    <t>5206-000030001147</t>
  </si>
  <si>
    <t>NO BREAK APC</t>
  </si>
  <si>
    <t>5206-000030002078</t>
  </si>
  <si>
    <t>5206-000030000797</t>
  </si>
  <si>
    <t>NOBREAK REG. SOLA BASIC 1600V</t>
  </si>
  <si>
    <t>5206-000030000891</t>
  </si>
  <si>
    <t>MONITOR LG 15''</t>
  </si>
  <si>
    <t>5206-000030000860</t>
  </si>
  <si>
    <t>IMPRESORA/PLOTER</t>
  </si>
  <si>
    <t>5206-000030002073</t>
  </si>
  <si>
    <t>COMPUTADORA MAC PRO</t>
  </si>
  <si>
    <t>5206-000030001274</t>
  </si>
  <si>
    <t>COMPUTADORA PORTATIL INSPIRION 6400</t>
  </si>
  <si>
    <t>5206-000030002049</t>
  </si>
  <si>
    <t>5206-000030000979</t>
  </si>
  <si>
    <t>5206-000030000851</t>
  </si>
  <si>
    <t>5206-000030001412</t>
  </si>
  <si>
    <t>COMPUTADORA ESCRITORIO</t>
  </si>
  <si>
    <t>5206-000030001693</t>
  </si>
  <si>
    <t>ESTACION DE EDICION Y POSTPRODUCCION</t>
  </si>
  <si>
    <t>5206-000030000798</t>
  </si>
  <si>
    <t>FAX MODEM EXTERNO</t>
  </si>
  <si>
    <t>5206-000030000799</t>
  </si>
  <si>
    <t>COMP. PORTATIL MACINTOSH</t>
  </si>
  <si>
    <t>5206-000030000978</t>
  </si>
  <si>
    <t>5206-000030001440</t>
  </si>
  <si>
    <t>MAC BOOK PRO</t>
  </si>
  <si>
    <t>5206-000030001585</t>
  </si>
  <si>
    <t>5206-000030001453</t>
  </si>
  <si>
    <t>CPU Y MONITOR</t>
  </si>
  <si>
    <t>5206-000030002088</t>
  </si>
  <si>
    <t>5206-000030002060</t>
  </si>
  <si>
    <t>5206-000030000933</t>
  </si>
  <si>
    <t>IMPRESORA LASSER LEXMARK MOD.</t>
  </si>
  <si>
    <t>5206-000030000953</t>
  </si>
  <si>
    <t>COMPUTADORA HP</t>
  </si>
  <si>
    <t>5206-000030001350</t>
  </si>
  <si>
    <t>5206-000030001349</t>
  </si>
  <si>
    <t>5206-000030001313</t>
  </si>
  <si>
    <t>5206-000030000977</t>
  </si>
  <si>
    <t>IMPRESORA EPSON C85</t>
  </si>
  <si>
    <t>5206-000030001537</t>
  </si>
  <si>
    <t>SWTICH DE RED</t>
  </si>
  <si>
    <t>5206-000030001420</t>
  </si>
  <si>
    <t>5206-000030001443</t>
  </si>
  <si>
    <t>5206-000030001578</t>
  </si>
  <si>
    <t>FISSION HDCORE INSERTION</t>
  </si>
  <si>
    <t>5206-000030001449</t>
  </si>
  <si>
    <t>5206-000030001536</t>
  </si>
  <si>
    <t>5206-000030002037</t>
  </si>
  <si>
    <t>5206-000030001018</t>
  </si>
  <si>
    <t>PALM TUNGSTEN E2 DE 30X320</t>
  </si>
  <si>
    <t>5206-000030000815</t>
  </si>
  <si>
    <t>COMPUTADORA DESK PRO PIII S 5</t>
  </si>
  <si>
    <t>5206-000030000955</t>
  </si>
  <si>
    <t>5206-000030001136</t>
  </si>
  <si>
    <t>5206-000030000905</t>
  </si>
  <si>
    <t>SCANER</t>
  </si>
  <si>
    <t>5206-000030001665</t>
  </si>
  <si>
    <t>MONITOR LCD MULTIFORMATO 20"</t>
  </si>
  <si>
    <t>5206-000030001424</t>
  </si>
  <si>
    <t>GRABADOR PORTATIL AUDIO/VIDEO DV EN DISCO</t>
  </si>
  <si>
    <t>5206-000030002050</t>
  </si>
  <si>
    <t>5206-000030001697</t>
  </si>
  <si>
    <t>5206-000030000829</t>
  </si>
  <si>
    <t>5206-000030001306</t>
  </si>
  <si>
    <t>5206-000030001119</t>
  </si>
  <si>
    <t>COMPUTADORA DE ESCRITORIO ( CPU)</t>
  </si>
  <si>
    <t>5206-000030001139</t>
  </si>
  <si>
    <t>POWER MAC G5 TWO DUAL-CORE 2.5 GHZ, MODULO DE</t>
  </si>
  <si>
    <t>5206-000030001042</t>
  </si>
  <si>
    <t>5206-000030000906</t>
  </si>
  <si>
    <t>5206-000030000975</t>
  </si>
  <si>
    <t>SCANNER HP 4570</t>
  </si>
  <si>
    <t>5206-000030001468</t>
  </si>
  <si>
    <t>MAC PRO</t>
  </si>
  <si>
    <t>5206-000030001450</t>
  </si>
  <si>
    <t>5206-000030000930</t>
  </si>
  <si>
    <t>5206-000030000943</t>
  </si>
  <si>
    <t>COMPUTADORA  PORTATIL</t>
  </si>
  <si>
    <t>5206-000030000902</t>
  </si>
  <si>
    <t>5206-000030001145</t>
  </si>
  <si>
    <t>NO BREAK APC SMART UPS</t>
  </si>
  <si>
    <t>5206-000030001705</t>
  </si>
  <si>
    <t>5206-000030001041</t>
  </si>
  <si>
    <t>5206-000030000870</t>
  </si>
  <si>
    <t>COMPUTADORA SIETE TERMINAL TO</t>
  </si>
  <si>
    <t>5206-000030000849</t>
  </si>
  <si>
    <t>5206-000030000847</t>
  </si>
  <si>
    <t>5206-000030000792</t>
  </si>
  <si>
    <t>IMPRESORA EPSON STYLUS 400 S.</t>
  </si>
  <si>
    <t>5206-000030000834</t>
  </si>
  <si>
    <t>DESK PRO COMPAQ PENTIUM III</t>
  </si>
  <si>
    <t>5206-000030001070</t>
  </si>
  <si>
    <t>5206-000030001580</t>
  </si>
  <si>
    <t>5206-000030001579</t>
  </si>
  <si>
    <t>5206-000030001535</t>
  </si>
  <si>
    <t>5206-000030001407</t>
  </si>
  <si>
    <t>5206-000030002048</t>
  </si>
  <si>
    <t>5206-000030001861</t>
  </si>
  <si>
    <t>5206-000030002051</t>
  </si>
  <si>
    <t>5206-000030001455</t>
  </si>
  <si>
    <t>5206-000030001143</t>
  </si>
  <si>
    <t>MONITOR VIWSONIC 19'' LCD 1280X1024</t>
  </si>
  <si>
    <t>5206-000030001127</t>
  </si>
  <si>
    <t>ESCANER</t>
  </si>
  <si>
    <t>5206-000030000931</t>
  </si>
  <si>
    <t>NO BREAK 602DA</t>
  </si>
  <si>
    <t>5206-000030000825</t>
  </si>
  <si>
    <t>IMP. LASER S/4741M1470</t>
  </si>
  <si>
    <t>5206-000030000880</t>
  </si>
  <si>
    <t>5206-000030000934</t>
  </si>
  <si>
    <t>5206-000030002039</t>
  </si>
  <si>
    <t>5206-000030001451</t>
  </si>
  <si>
    <t>5206-000030001686</t>
  </si>
  <si>
    <t>COMPUTADORA LAPTOP</t>
  </si>
  <si>
    <t>5206-000030000945</t>
  </si>
  <si>
    <t>5206-000030001696</t>
  </si>
  <si>
    <t>5206-000030001588</t>
  </si>
  <si>
    <t>5206-000030000896</t>
  </si>
  <si>
    <t>NO-BREAK</t>
  </si>
  <si>
    <t>5206-000030002086</t>
  </si>
  <si>
    <t>5206-000030002079</t>
  </si>
  <si>
    <t>5206-000030001687</t>
  </si>
  <si>
    <t>5206-000030001454</t>
  </si>
  <si>
    <t>5206-000030000828</t>
  </si>
  <si>
    <t>COMPUTADORA HP CON PORCESADOR</t>
  </si>
  <si>
    <t>5206-000030001581</t>
  </si>
  <si>
    <t>MONITOR DE COLOR DE LCD MARSHALL MOD. V-L CD5.6PRO</t>
  </si>
  <si>
    <t>5206-000030000806</t>
  </si>
  <si>
    <t>5206-000030000846</t>
  </si>
  <si>
    <t>EQPO. COMPUTO 5004LA</t>
  </si>
  <si>
    <t>5206-000030001118</t>
  </si>
  <si>
    <t>COMPUTADORA DE ESCRITORIO ( CPU )</t>
  </si>
  <si>
    <t>5206-000030000810</t>
  </si>
  <si>
    <t>5206-000030000954</t>
  </si>
  <si>
    <t>5206-000030002092</t>
  </si>
  <si>
    <t>5206-000030001040</t>
  </si>
  <si>
    <t>5206-000030000973</t>
  </si>
  <si>
    <t>5206-000030001146</t>
  </si>
  <si>
    <t>5206-000030001587</t>
  </si>
  <si>
    <t>5206-000030001001</t>
  </si>
  <si>
    <t>COMPUTADORA LAP TOP DELL</t>
  </si>
  <si>
    <t>5206-000030001452</t>
  </si>
  <si>
    <t>5206-000030001583</t>
  </si>
  <si>
    <t>5206-000030000929</t>
  </si>
  <si>
    <t>5206-000030000928</t>
  </si>
  <si>
    <t>IMPRESORA EPSON 980</t>
  </si>
  <si>
    <t>5206-000030001351</t>
  </si>
  <si>
    <t>5206-000030000884</t>
  </si>
  <si>
    <t>5206-000030001388</t>
  </si>
  <si>
    <t>5207-000040000012</t>
  </si>
  <si>
    <t>ESCALERA MULTIPOSICION</t>
  </si>
  <si>
    <t>5207-000040000013</t>
  </si>
  <si>
    <t>5207-000040000014</t>
  </si>
  <si>
    <t>5301-000020000037</t>
  </si>
  <si>
    <t>CAMIONETA 4X4 LINEA F-250 MODELO 2008</t>
  </si>
  <si>
    <t>5301-000020000020</t>
  </si>
  <si>
    <t>VOLKSWAGEN BORA STYLE AUT.</t>
  </si>
  <si>
    <t>5301-000020000063</t>
  </si>
  <si>
    <t>NISSAN TSURU GSII T/M A/A</t>
  </si>
  <si>
    <t>5301-000020000066</t>
  </si>
  <si>
    <t>NISSAN XTRAIL LE CVT</t>
  </si>
  <si>
    <t>5301-000020000024</t>
  </si>
  <si>
    <t>CHEVROLET CHEVY M STANDARD</t>
  </si>
  <si>
    <t>5301-000020000064</t>
  </si>
  <si>
    <t>5301-000020000058</t>
  </si>
  <si>
    <t>5301-000020000062</t>
  </si>
  <si>
    <t>5301-000020000032</t>
  </si>
  <si>
    <t>CAMIONETA 15 PASAJEROS REPARTO</t>
  </si>
  <si>
    <t>5301-000020000065</t>
  </si>
  <si>
    <t>5301-000020000025</t>
  </si>
  <si>
    <t>CHEVY 4 PTS</t>
  </si>
  <si>
    <t>5301-000020000030</t>
  </si>
  <si>
    <t>MECEDES BENZ  SPRINTER</t>
  </si>
  <si>
    <t>5301-000020000017</t>
  </si>
  <si>
    <t>CHEVROLET  PICK-UP COLORADO 4 x 2 CREW CAB</t>
  </si>
  <si>
    <t>5301-000020000010</t>
  </si>
  <si>
    <t>NISSAN URVAN BLANCA</t>
  </si>
  <si>
    <t>5303-000020000029</t>
  </si>
  <si>
    <t>ADITAMENTO A LA CAMIONETA CARGO VAN</t>
  </si>
  <si>
    <t>5303-000020000031</t>
  </si>
  <si>
    <t>REMOLQUE TIPO CAJITA</t>
  </si>
  <si>
    <t>5501-000040000021</t>
  </si>
  <si>
    <t>PODADORA</t>
  </si>
  <si>
    <t>5501-000040000004</t>
  </si>
  <si>
    <t>SOPLADORA 4014</t>
  </si>
  <si>
    <t>5802-000080000003</t>
  </si>
  <si>
    <t>5802-000080000004</t>
  </si>
  <si>
    <t>5802-000080000010</t>
  </si>
  <si>
    <t>DVR 16 CANALES</t>
  </si>
  <si>
    <t>5802-000080000009</t>
  </si>
  <si>
    <t>CAMARA PROFESIONAL CON GABINETE PROTECTOR</t>
  </si>
  <si>
    <t>5802-000080000008</t>
  </si>
  <si>
    <t>CAMARA OCULTA EN DETECTOR DE MOVIMIENTO</t>
  </si>
  <si>
    <t>5802-000080000001</t>
  </si>
  <si>
    <t>5802-000080000002</t>
  </si>
  <si>
    <t>5802-000080000006</t>
  </si>
  <si>
    <t>5802-000080000007</t>
  </si>
  <si>
    <t>5802-000080000005</t>
  </si>
  <si>
    <t>5802-000080000000</t>
  </si>
  <si>
    <t>5901-000110000000</t>
  </si>
  <si>
    <t>CASETA PREFABRICADA 1.81 X 2.42</t>
  </si>
  <si>
    <t>Lic.Juan Aguilera Cid</t>
  </si>
  <si>
    <t>1263454101  DEP AUTOMÓVILES Y CAMIONES</t>
  </si>
  <si>
    <t>2119904008  CXP REMANENTE EN SOLICITUD DE REFRENDO</t>
  </si>
  <si>
    <t>3115101001  REASIGNACIÓN BIENES MUEBLES (CONTROL PATRIMONIAL)</t>
  </si>
  <si>
    <t>5110-000010100394</t>
  </si>
  <si>
    <t>SOFA DOS PLAZAS (LOVE SEAT)</t>
  </si>
  <si>
    <t>5110-000010100482</t>
  </si>
  <si>
    <t>JUEGO DE SILLAS</t>
  </si>
  <si>
    <t>5110-000010100395</t>
  </si>
  <si>
    <t>SILLON DOBLE (DUO)</t>
  </si>
  <si>
    <t>5150-000010100451</t>
  </si>
  <si>
    <t>MINI PC</t>
  </si>
  <si>
    <t>5150-000010100461</t>
  </si>
  <si>
    <t>5150-000010100431</t>
  </si>
  <si>
    <t>5150-000010100458</t>
  </si>
  <si>
    <t>5150-000010100443</t>
  </si>
  <si>
    <t>5150-000010100440</t>
  </si>
  <si>
    <t>5150-000010100471</t>
  </si>
  <si>
    <t>5150-000010100449</t>
  </si>
  <si>
    <t>5150-000010100445</t>
  </si>
  <si>
    <t>5150-000010100439</t>
  </si>
  <si>
    <t>5150-000010100455</t>
  </si>
  <si>
    <t>5150-000010100488</t>
  </si>
  <si>
    <t>5150-000010100448</t>
  </si>
  <si>
    <t>5150-000010100462</t>
  </si>
  <si>
    <t>5150-000010100479</t>
  </si>
  <si>
    <t>MONITOR LCD 18.5 PULGADAS</t>
  </si>
  <si>
    <t>5150-000010100476</t>
  </si>
  <si>
    <t>SWITCHES</t>
  </si>
  <si>
    <t>5150-000010100436</t>
  </si>
  <si>
    <t>5150-000010100456</t>
  </si>
  <si>
    <t>5150-000010100452</t>
  </si>
  <si>
    <t>5150-000010100432</t>
  </si>
  <si>
    <t>5150-000010100481</t>
  </si>
  <si>
    <t>WORKSTATION</t>
  </si>
  <si>
    <t>5150-000010100457</t>
  </si>
  <si>
    <t>5150-000010100441</t>
  </si>
  <si>
    <t>5150-000010100477</t>
  </si>
  <si>
    <t>5150-000010100467</t>
  </si>
  <si>
    <t>5150-000010100437</t>
  </si>
  <si>
    <t>5150-000010100454</t>
  </si>
  <si>
    <t>5150-000010100478</t>
  </si>
  <si>
    <t>5150-000010100446</t>
  </si>
  <si>
    <t>5150-000010100466</t>
  </si>
  <si>
    <t>5150-000010100438</t>
  </si>
  <si>
    <t>5150-000010100442</t>
  </si>
  <si>
    <t>5150-000010100459</t>
  </si>
  <si>
    <t>5150-000010100444</t>
  </si>
  <si>
    <t>5150-000010100450</t>
  </si>
  <si>
    <t>5150-000010100465</t>
  </si>
  <si>
    <t>5150-000010100464</t>
  </si>
  <si>
    <t>CAMARA WEB</t>
  </si>
  <si>
    <t>5150-000010100487</t>
  </si>
  <si>
    <t>IPAD</t>
  </si>
  <si>
    <t>5150-000010100435</t>
  </si>
  <si>
    <t>5150-000010100433</t>
  </si>
  <si>
    <t>5150-000010100460</t>
  </si>
  <si>
    <t>5150-000010100434</t>
  </si>
  <si>
    <t>5150-000010100473</t>
  </si>
  <si>
    <t>5150-000010100469</t>
  </si>
  <si>
    <t>5150-000010100470</t>
  </si>
  <si>
    <t>5150-000010100447</t>
  </si>
  <si>
    <t>5150-000010100468</t>
  </si>
  <si>
    <t>5150-000010100453</t>
  </si>
  <si>
    <t>5150-000010100463</t>
  </si>
  <si>
    <t>SERVIDORES</t>
  </si>
  <si>
    <t>5150-000010100475</t>
  </si>
  <si>
    <t xml:space="preserve"> MONITOR TACTIL DE 24"</t>
  </si>
  <si>
    <t>5150-000010100472</t>
  </si>
  <si>
    <t>5150-000010100480</t>
  </si>
  <si>
    <t>5150-000010100474</t>
  </si>
  <si>
    <t>5190-000010100409</t>
  </si>
  <si>
    <t xml:space="preserve"> PANTALLA DE 55" MARCO DELGADO IR TOUCH</t>
  </si>
  <si>
    <t>5190-000010100399</t>
  </si>
  <si>
    <t xml:space="preserve"> PANTALLA LED-LCD 90.5CM (75")</t>
  </si>
  <si>
    <t>5190-000010100424</t>
  </si>
  <si>
    <t xml:space="preserve"> PANTALLA DE 55" MARCO DELGADO</t>
  </si>
  <si>
    <t>5190-000010100420</t>
  </si>
  <si>
    <t>5190-000010100402</t>
  </si>
  <si>
    <t>5190-000010100412</t>
  </si>
  <si>
    <t xml:space="preserve"> PANTALLAS DE 55"  TACTIL</t>
  </si>
  <si>
    <t>5190-000010100416</t>
  </si>
  <si>
    <t>5190-000010100494</t>
  </si>
  <si>
    <t>5190-000010100489</t>
  </si>
  <si>
    <t>PANTALLA LED</t>
  </si>
  <si>
    <t>5190-000010100407</t>
  </si>
  <si>
    <t>FRIGOBAR</t>
  </si>
  <si>
    <t>5190-000010100422</t>
  </si>
  <si>
    <t>5190-000010100400</t>
  </si>
  <si>
    <t>5190-000010100403</t>
  </si>
  <si>
    <t xml:space="preserve"> PANTALLA DE 42" MARCO DELGADO</t>
  </si>
  <si>
    <t>5190-000010100421</t>
  </si>
  <si>
    <t>5190-000010100413</t>
  </si>
  <si>
    <t>5190-000010100427</t>
  </si>
  <si>
    <t>5190-000010100429</t>
  </si>
  <si>
    <t>5190-000010100415</t>
  </si>
  <si>
    <t>5190-000010100410</t>
  </si>
  <si>
    <t>5190-000010100396</t>
  </si>
  <si>
    <t xml:space="preserve"> PANTALLA LED-LCD 90.5CM (70")TACTIL</t>
  </si>
  <si>
    <t>5190-000010100490</t>
  </si>
  <si>
    <t>5190-000010100492</t>
  </si>
  <si>
    <t>GRABADORA  DE AUDIO PORTATIL</t>
  </si>
  <si>
    <t>5190-000010100411</t>
  </si>
  <si>
    <t>5190-000010100408</t>
  </si>
  <si>
    <t>5190-000010100398</t>
  </si>
  <si>
    <t>5190-000010100397</t>
  </si>
  <si>
    <t>5190-000010100426</t>
  </si>
  <si>
    <t>5190-000010100428</t>
  </si>
  <si>
    <t>5190-000010100404</t>
  </si>
  <si>
    <t xml:space="preserve"> PANTALLA DE 42" TACTIL MARCO DELGADO</t>
  </si>
  <si>
    <t>5190-000010100430</t>
  </si>
  <si>
    <t>5190-000010100425</t>
  </si>
  <si>
    <t>5190-000010100417</t>
  </si>
  <si>
    <t>5190-000010100405</t>
  </si>
  <si>
    <t>5190-000010100414</t>
  </si>
  <si>
    <t>5190-000010100401</t>
  </si>
  <si>
    <t>5190-000010100495</t>
  </si>
  <si>
    <t>DVR DE 16 CANALES</t>
  </si>
  <si>
    <t>5190-000010100493</t>
  </si>
  <si>
    <t>5190-000010100419</t>
  </si>
  <si>
    <t>5190-000010100418</t>
  </si>
  <si>
    <t>5190-000010100491</t>
  </si>
  <si>
    <t>5190-000010100423</t>
  </si>
  <si>
    <t>5190-000010100406</t>
  </si>
  <si>
    <t xml:space="preserve"> PANTALLA  LED-LCD PANTALLA CURVA 75"</t>
  </si>
  <si>
    <t>5210-000030100117</t>
  </si>
  <si>
    <t>EQUIPO DE AUDIO 6.2 CANALES</t>
  </si>
  <si>
    <t>5210-000030100110</t>
  </si>
  <si>
    <t>MEZCLADOR DE VIDEO PROFESIONAL</t>
  </si>
  <si>
    <t>5230-000030100109</t>
  </si>
  <si>
    <t>CAMARAS PROFESIONALES DE TELEVISION HD</t>
  </si>
  <si>
    <t>5230-000030100112</t>
  </si>
  <si>
    <t>VIDEOCAMARA  GO PRO</t>
  </si>
  <si>
    <t>5230-000030100108</t>
  </si>
  <si>
    <t>5230-000030100116</t>
  </si>
  <si>
    <t>CAMARA 5D MARK IV</t>
  </si>
  <si>
    <t>5230-000030100114</t>
  </si>
  <si>
    <t>5230-000030100115</t>
  </si>
  <si>
    <t>5230-000030100113</t>
  </si>
  <si>
    <t>5230-000030100111</t>
  </si>
  <si>
    <t>5410-000020100016</t>
  </si>
  <si>
    <t>NISSAN NP300 DOBLE CABINA  S AC</t>
  </si>
  <si>
    <t>5410-000020100022</t>
  </si>
  <si>
    <t>CHEVROLET AVEO</t>
  </si>
  <si>
    <t>5410-000020100017</t>
  </si>
  <si>
    <t>5410-000020100020</t>
  </si>
  <si>
    <t>5410-000020100018</t>
  </si>
  <si>
    <t>5410-000020100021</t>
  </si>
  <si>
    <t>5410-000020100019</t>
  </si>
  <si>
    <t>5650-000040100339</t>
  </si>
  <si>
    <t>ANTENAS</t>
  </si>
  <si>
    <t>5650-000040100335</t>
  </si>
  <si>
    <t>5650-000040100340</t>
  </si>
  <si>
    <t>5650-000040100329</t>
  </si>
  <si>
    <t>5650-000040100331</t>
  </si>
  <si>
    <t>5650-000040100338</t>
  </si>
  <si>
    <t>5650-000040100321</t>
  </si>
  <si>
    <t>5650-000040100332</t>
  </si>
  <si>
    <t>5650-000040100323</t>
  </si>
  <si>
    <t>5650-000040100341</t>
  </si>
  <si>
    <t>5650-000040100348</t>
  </si>
  <si>
    <t>DECODIFICADOR SATELITAL</t>
  </si>
  <si>
    <t>5650-000040100326</t>
  </si>
  <si>
    <t>5650-000040100309</t>
  </si>
  <si>
    <t>SISTEMA DE PROCESAMIENTO DE VIDEO</t>
  </si>
  <si>
    <t>5650-000040100337</t>
  </si>
  <si>
    <t>5650-000040100316</t>
  </si>
  <si>
    <t>5650-000040100308</t>
  </si>
  <si>
    <t>SISTEMA DE PROCESAMIENTO DE AUDIO</t>
  </si>
  <si>
    <t>5650-000040100347</t>
  </si>
  <si>
    <t>DECORDER H264</t>
  </si>
  <si>
    <t>5650-000040100311</t>
  </si>
  <si>
    <t>EQUIPO DE TRANSMISION VIA IP</t>
  </si>
  <si>
    <t>5650-000040100319</t>
  </si>
  <si>
    <t>5650-000040100345</t>
  </si>
  <si>
    <t>DECODIFICADOR</t>
  </si>
  <si>
    <t>5650-000040100334</t>
  </si>
  <si>
    <t>5650-000040100330</t>
  </si>
  <si>
    <t>5650-000040100322</t>
  </si>
  <si>
    <t>5650-000040100318</t>
  </si>
  <si>
    <t>5650-000040100317</t>
  </si>
  <si>
    <t>5650-000040100312</t>
  </si>
  <si>
    <t>5650-000040100344</t>
  </si>
  <si>
    <t>5650-000040100333</t>
  </si>
  <si>
    <t>5650-000040100346</t>
  </si>
  <si>
    <t>SISTEMA DE TRANSMISION PORTATIL, INCLUYE:(TRANSMIS</t>
  </si>
  <si>
    <t>5650-000040100310</t>
  </si>
  <si>
    <t>5650-000040100327</t>
  </si>
  <si>
    <t>5650-000040100320</t>
  </si>
  <si>
    <t>5650-000040100325</t>
  </si>
  <si>
    <t>5650-000040100328</t>
  </si>
  <si>
    <t>5650-000040100342</t>
  </si>
  <si>
    <t>5650-000040100343</t>
  </si>
  <si>
    <t>5650-000040100336</t>
  </si>
  <si>
    <t>5650-000040100315</t>
  </si>
  <si>
    <t>5650-000040100324</t>
  </si>
  <si>
    <t>5650-000040100313</t>
  </si>
  <si>
    <t>5660-000040100314</t>
  </si>
  <si>
    <t>Al 31 de Marzo de 2019 y al 31 de Diciembre de 2018</t>
  </si>
  <si>
    <t>AL 31 de Marzo de 2019</t>
  </si>
  <si>
    <t>Del 1 de Enero al 31 de Marzo de 2019</t>
  </si>
  <si>
    <t>2111201002 REMUN. POR PAG. A PERS. CARACTER TRANSIT. A C.P TR</t>
  </si>
  <si>
    <t>3110911500  ESTATAL BIENES MUEBLES E INMUEBLES</t>
  </si>
  <si>
    <t>3220000026  RESULTADO DEL EJERCICIO 2018</t>
  </si>
  <si>
    <t>1123103301 SUBSIDIO AL EMPLEO</t>
  </si>
  <si>
    <t>Estado Analítico del Ejercicio del Presupuesto de Egresos</t>
  </si>
  <si>
    <t>Clasificación Administrativa(Sector Paraestatal)</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</si>
  <si>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</si>
  <si>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</si>
  <si>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</si>
  <si>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</si>
  <si>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</si>
  <si>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</si>
  <si>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</si>
  <si>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</si>
  <si>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Clasificación Administrativa</t>
  </si>
  <si>
    <t xml:space="preserve">    Poder Ejecutivo </t>
  </si>
  <si>
    <t xml:space="preserve">    Poder Legislativo</t>
  </si>
  <si>
    <t xml:space="preserve">    Poder Judicial</t>
  </si>
  <si>
    <t xml:space="preserve">    Organismos Autónomos</t>
  </si>
  <si>
    <t>* NO APLICA</t>
  </si>
  <si>
    <t>UNIDAD DE TELEVISION DE GUANAJUATO
GASTO POR CATEGORÍA PROGRAMÁTICA
DEL 1 DE ENERO AL AL 31 DE MARZO DEL 2019</t>
  </si>
  <si>
    <t>UNIDAD DE TELEVISION DE GUANAJUATO
MONTOS PAGADOS POR AYUDAS Y SUBSIDIOS
AL 31 DE MARZO DEL 2019</t>
  </si>
  <si>
    <t>UNIDAD DE TELEVISION DE GUANAJUATO
EJERCICIO Y DESTINO DE GASTO FEDERALIZADO Y REINTEGROS
DEL 1 DE ENERO AL AL MARZO DEL 2019</t>
  </si>
  <si>
    <t>UNIDAD DE TELEVISION DE GUANAJUATO
RELACIÓN DE BIENES INMUEBLES QUE COMPONEN EL PATRIMONIO
AL 31 DE MARZO DEL 2019</t>
  </si>
  <si>
    <t>UNIDAD DE TELEVISION DE GUANAJUATO
RELACIÓN DE BIENES MUEBLES QUE COMPONEN EL PATRIMONIO
AL 30 DE MARZO DEL 2019</t>
  </si>
  <si>
    <t>UNIDAD DE TELEVISION DE GUANAJUATO
INDICADORES DE RESULTADOS
DEL 1 DE ENERO AL AL 31 DE MARZO DEL 2019</t>
  </si>
  <si>
    <t>E060 Unidad de Televisión de Guanajuato</t>
  </si>
  <si>
    <t>II Educacion para la Vida</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</si>
  <si>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</si>
  <si>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Porcentaje de población de 18 años y más</t>
  </si>
  <si>
    <t>Eficacia</t>
  </si>
  <si>
    <t>Anual</t>
  </si>
  <si>
    <t xml:space="preserve">Encuesta Nacional de Victimización y Percepción sobre Seguridad Pública </t>
  </si>
  <si>
    <t xml:space="preserve">Se cuenta con la voluntad política y el conocimiento de que este tipo de programas van directamente relacionados con la mejora de la calidad de vida y bienestar de la población. </t>
  </si>
  <si>
    <t>Número de índice</t>
  </si>
  <si>
    <t>Bienal</t>
  </si>
  <si>
    <t xml:space="preserve">Métrica de Gobierno Abierto </t>
  </si>
  <si>
    <t>A/B</t>
  </si>
  <si>
    <t>Promedio</t>
  </si>
  <si>
    <t>Quinquenal</t>
  </si>
  <si>
    <t xml:space="preserve">Encuesta Intercensal. Censo General de Población y Vivienda. Conteo Intercensal. </t>
  </si>
  <si>
    <t>La población guanajuatense cuenta con acceso a programas televisivos que fomentan la cultura y los valores.</t>
  </si>
  <si>
    <t xml:space="preserve">Porcentaje  </t>
  </si>
  <si>
    <t xml:space="preserve">Resultados de Estudios realizados </t>
  </si>
  <si>
    <t xml:space="preserve">La oferta de servicios culturales cubre la demanda. </t>
  </si>
  <si>
    <t xml:space="preserve">La población objetivo se acerca a las instituciones para acceder a la oferta cultural. </t>
  </si>
  <si>
    <t xml:space="preserve">Producciones de T.V. realizadas. </t>
  </si>
  <si>
    <t>Tasa de variación</t>
  </si>
  <si>
    <t>Eficiencia</t>
  </si>
  <si>
    <t>Mensual</t>
  </si>
  <si>
    <t xml:space="preserve">Alcance de Programación </t>
  </si>
  <si>
    <t xml:space="preserve">La población cuenta con sistemas de recepcion de señal de television de paga o aerea. </t>
  </si>
  <si>
    <t xml:space="preserve">Sistema R3, Adquisiciones de activos intangibles </t>
  </si>
  <si>
    <t>Horas de producciones de TV emitidas y transmitidas</t>
  </si>
  <si>
    <t>Programa anual de mantenimientos de la Red Satelital</t>
  </si>
  <si>
    <t>La UTEG cuenta con los medios necesarios para la elaboracion de los programas de mantenimiento de la Red Satelital, de Equipo de audio y video y de equipo o bienes informaticos</t>
  </si>
  <si>
    <t xml:space="preserve">Programa anual de mantenimiento de equipo electrónico. </t>
  </si>
  <si>
    <t>Programa anual de mantenimiento de equipo informático.</t>
  </si>
  <si>
    <t xml:space="preserve">Producción de programas y productos para la Televisión, de contenido de promoción de valores, mediante la adquisición, realización, edición y postproducción del material audiovisual, para los guanajuatenses. </t>
  </si>
  <si>
    <t>Porcentaje</t>
  </si>
  <si>
    <t xml:space="preserve">Alcance de programación </t>
  </si>
  <si>
    <t xml:space="preserve">La población guanajuatense recibe producciones de televisión propias o externas de contenido de promoción de valores. </t>
  </si>
  <si>
    <t>Cuenta Pública / Información Programática: Procesos y Proyectos de Inversión</t>
  </si>
  <si>
    <t xml:space="preserve">Emisión y transmisión de programas y productos para la televisión, garantizando el funcionamiento de los equipos de transmision y la infraestructura de producción. </t>
  </si>
  <si>
    <t xml:space="preserve">Programa de mantenimientos a transmisores de la Red Satelital </t>
  </si>
  <si>
    <t xml:space="preserve">La población guanajuatense recibe la señal de televisión , mediante sistemas de paga o abierta. </t>
  </si>
  <si>
    <t xml:space="preserve">Cuenta Pública / Información Programática: Procesos y Proyectos de Inversión </t>
  </si>
  <si>
    <r>
      <rPr>
        <b/>
        <sz val="8"/>
        <color theme="1"/>
        <rFont val="Arial"/>
        <family val="2"/>
      </rPr>
      <t>C1. 1166</t>
    </r>
    <r>
      <rPr>
        <sz val="11"/>
        <color theme="1"/>
        <rFont val="Calibri"/>
        <family val="2"/>
        <scheme val="minor"/>
      </rPr>
      <t xml:space="preserve">  Producciones de T.V. realizadas.
</t>
    </r>
  </si>
  <si>
    <r>
      <rPr>
        <b/>
        <sz val="8"/>
        <color theme="1"/>
        <rFont val="Arial"/>
        <family val="2"/>
      </rPr>
      <t>C2. 1167</t>
    </r>
    <r>
      <rPr>
        <sz val="11"/>
        <color theme="1"/>
        <rFont val="Calibri"/>
        <family val="2"/>
        <scheme val="minor"/>
      </rPr>
      <t xml:space="preserve"> Horas de produccion de T.V. Emitidas y Transmitidas.
</t>
    </r>
  </si>
  <si>
    <r>
      <rPr>
        <b/>
        <sz val="8"/>
        <color theme="1"/>
        <rFont val="Arial"/>
        <family val="2"/>
      </rPr>
      <t xml:space="preserve">1394 </t>
    </r>
    <r>
      <rPr>
        <sz val="11"/>
        <color theme="1"/>
        <rFont val="Calibri"/>
        <family val="2"/>
        <scheme val="minor"/>
      </rPr>
      <t>Población de 18 años y más según percepción de la inseguridad en su municipio.</t>
    </r>
  </si>
  <si>
    <r>
      <rPr>
        <b/>
        <sz val="8"/>
        <color theme="1"/>
        <rFont val="Arial"/>
        <family val="2"/>
      </rPr>
      <t>10176</t>
    </r>
    <r>
      <rPr>
        <sz val="11"/>
        <color theme="1"/>
        <rFont val="Calibri"/>
        <family val="2"/>
        <scheme val="minor"/>
      </rPr>
      <t xml:space="preserve"> Índice de Gobierno Abierto </t>
    </r>
  </si>
  <si>
    <r>
      <rPr>
        <b/>
        <sz val="8"/>
        <color theme="1"/>
        <rFont val="Arial"/>
        <family val="2"/>
      </rPr>
      <t xml:space="preserve">10279 </t>
    </r>
    <r>
      <rPr>
        <sz val="11"/>
        <color theme="1"/>
        <rFont val="Calibri"/>
        <family val="2"/>
        <scheme val="minor"/>
      </rPr>
      <t>Grado promedio de escolaridad de la población de 15 y más años</t>
    </r>
  </si>
  <si>
    <r>
      <rPr>
        <b/>
        <sz val="8"/>
        <color theme="1"/>
        <rFont val="Arial"/>
        <family val="2"/>
      </rPr>
      <t xml:space="preserve">1748 </t>
    </r>
    <r>
      <rPr>
        <sz val="11"/>
        <color theme="1"/>
        <rFont val="Calibri"/>
        <family val="2"/>
        <scheme val="minor"/>
      </rPr>
      <t xml:space="preserve">Porcentaje del total de población que es usuaria de la señal de la Unidad de Televisión de Guanajuato en el corredor industrial </t>
    </r>
  </si>
  <si>
    <r>
      <rPr>
        <b/>
        <sz val="8"/>
        <color theme="1"/>
        <rFont val="Arial"/>
        <family val="2"/>
      </rPr>
      <t>1257</t>
    </r>
    <r>
      <rPr>
        <sz val="11"/>
        <color theme="1"/>
        <rFont val="Calibri"/>
        <family val="2"/>
        <scheme val="minor"/>
      </rPr>
      <t xml:space="preserve"> Tasa de variación de horas de programas propios de televisión </t>
    </r>
  </si>
  <si>
    <r>
      <rPr>
        <b/>
        <sz val="8"/>
        <color theme="1"/>
        <rFont val="Arial"/>
        <family val="2"/>
      </rPr>
      <t xml:space="preserve">2232 </t>
    </r>
    <r>
      <rPr>
        <sz val="11"/>
        <color theme="1"/>
        <rFont val="Calibri"/>
        <family val="2"/>
        <scheme val="minor"/>
      </rPr>
      <t xml:space="preserve">Tasa de variación de horas de producción externa adquiridas </t>
    </r>
  </si>
  <si>
    <r>
      <rPr>
        <b/>
        <sz val="8"/>
        <color theme="1"/>
        <rFont val="Arial"/>
        <family val="2"/>
      </rPr>
      <t>1259</t>
    </r>
    <r>
      <rPr>
        <sz val="11"/>
        <color theme="1"/>
        <rFont val="Calibri"/>
        <family val="2"/>
        <scheme val="minor"/>
      </rPr>
      <t xml:space="preserve"> Tasa de variación de mantenimientos preventivos efectivos de los transmisores de la red satelital realizados</t>
    </r>
  </si>
  <si>
    <r>
      <rPr>
        <b/>
        <sz val="8"/>
        <color theme="1"/>
        <rFont val="Arial"/>
        <family val="2"/>
      </rPr>
      <t>1260</t>
    </r>
    <r>
      <rPr>
        <sz val="11"/>
        <color theme="1"/>
        <rFont val="Calibri"/>
        <family val="2"/>
        <scheme val="minor"/>
      </rPr>
      <t xml:space="preserve"> Tasa de variación de mantenimientos preventivos efectivos de equipo electrónico de audio y video realizados </t>
    </r>
  </si>
  <si>
    <r>
      <rPr>
        <b/>
        <sz val="8"/>
        <color theme="1"/>
        <rFont val="Arial"/>
        <family val="2"/>
      </rPr>
      <t>1261</t>
    </r>
    <r>
      <rPr>
        <sz val="11"/>
        <color theme="1"/>
        <rFont val="Calibri"/>
        <family val="2"/>
        <scheme val="minor"/>
      </rPr>
      <t xml:space="preserve"> Tasa de variación de mantenimientos preventivos efectivos de equipos informáticos </t>
    </r>
  </si>
  <si>
    <r>
      <rPr>
        <b/>
        <sz val="8"/>
        <color theme="1"/>
        <rFont val="Arial"/>
        <family val="2"/>
      </rPr>
      <t xml:space="preserve">3730 </t>
    </r>
    <r>
      <rPr>
        <sz val="11"/>
        <color theme="1"/>
        <rFont val="Calibri"/>
        <family val="2"/>
        <scheme val="minor"/>
      </rPr>
      <t xml:space="preserve">Porcentaje de Avance Físico del Proceso/Proyecto </t>
    </r>
  </si>
  <si>
    <r>
      <rPr>
        <b/>
        <sz val="8"/>
        <color theme="1"/>
        <rFont val="Arial"/>
        <family val="2"/>
      </rPr>
      <t>3731</t>
    </r>
    <r>
      <rPr>
        <sz val="11"/>
        <color theme="1"/>
        <rFont val="Calibri"/>
        <family val="2"/>
        <scheme val="minor"/>
      </rPr>
      <t xml:space="preserve"> Porcentaje de Avance Financiero del Proceso/Proyecto </t>
    </r>
  </si>
  <si>
    <r>
      <rPr>
        <b/>
        <sz val="8"/>
        <color theme="1"/>
        <rFont val="Arial"/>
        <family val="2"/>
      </rPr>
      <t xml:space="preserve">3724 </t>
    </r>
    <r>
      <rPr>
        <sz val="11"/>
        <color theme="1"/>
        <rFont val="Calibri"/>
        <family val="2"/>
        <scheme val="minor"/>
      </rPr>
      <t xml:space="preserve">Porcentaje de Avance Físico del Proceso/Proyecto </t>
    </r>
  </si>
  <si>
    <r>
      <rPr>
        <b/>
        <sz val="8"/>
        <color theme="1"/>
        <rFont val="Arial"/>
        <family val="2"/>
      </rPr>
      <t>3725</t>
    </r>
    <r>
      <rPr>
        <sz val="11"/>
        <color theme="1"/>
        <rFont val="Calibri"/>
        <family val="2"/>
        <scheme val="minor"/>
      </rPr>
      <t xml:space="preserve"> Porcentaje de Avance Financiero del Proceso/Proyecto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</si>
</sst>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General_)"/>
    <numFmt numFmtId="165" formatCode="_-* #,##0.00_-;\-* #,##0.00_-;_-* \-??_-;_-@_-"/>
    <numFmt numFmtId="166" formatCode="0_ ;\-0\ "/>
    <numFmt numFmtId="167" formatCode="#,##0_ ;\-#,##0\ "/>
    <numFmt numFmtId="168" formatCode="_-[$€-2]* #,##0.00_-;\-[$€-2]* #,##0.00_-;_-[$€-2]* \-??_-"/>
    <numFmt numFmtId="169" formatCode="_-[$€-2]* #,##0.00_-;\-[$€-2]* #,##0.00_-;_-[$€-2]* &quot;-&quot;??_-"/>
    <numFmt numFmtId="170" formatCode="_-* #,##0.00\ _€_-;\-* #,##0.00\ _€_-;_-* &quot;-&quot;??\ _€_-;_-@_-"/>
    <numFmt numFmtId="171" formatCode="_-\$* #,##0.00_-;&quot;-$&quot;* #,##0.00_-;_-\$* \-??_-;_-@_-"/>
    <numFmt numFmtId="172" formatCode="#,##0.00000000"/>
    <numFmt numFmtId="173" formatCode="_-* #,##0_-;\-* #,##0_-;_-* \-??_-;_-@_-"/>
    <numFmt numFmtId="174" formatCode="#,##0.00;\-#,##0.00;\ "/>
    <numFmt numFmtId="175" formatCode="#,##0;\-#,##0;\ "/>
    <numFmt numFmtId="176" formatCode="#,##0.0000000000"/>
    <numFmt numFmtId="177" formatCode="#,##0.00_ ;\-#,##0.00\ "/>
    <numFmt numFmtId="178" formatCode="#,##0.0"/>
    <numFmt numFmtId="179" formatCode="0.000%"/>
    <numFmt numFmtId="180" formatCode="_(* #,##0.00_);_(* \(#,##0.00\);_(* &quot;-&quot;??_);_(@_)"/>
    <numFmt numFmtId="181" formatCode="_-* #,##0_-;\-* #,##0_-;_-* &quot;-&quot;??_-;_-@_-"/>
    <numFmt numFmtId="182" formatCode="_(* #,##0_);_(* \(#,##0\);_(* &quot;-&quot;??_);_(@_)"/>
    <numFmt numFmtId="183" formatCode="_-* #,##0.0000_-;\-* #,##0.0000_-;_-* &quot;-&quot;??_-;_-@_-"/>
  </numFmts>
  <fonts count="10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0"/>
      <name val="Arial"/>
      <family val="2"/>
    </font>
    <font>
      <sz val="10"/>
      <name val="Arial"/>
      <family val="2"/>
    </font>
    <font>
      <sz val="10"/>
      <color indexed="9"/>
      <name val="Arial"/>
      <family val="2"/>
    </font>
    <font>
      <b/>
      <i/>
      <sz val="10"/>
      <name val="Arial"/>
      <family val="2"/>
    </font>
    <font>
      <b/>
      <sz val="10"/>
      <color indexed="8"/>
      <name val="Arial"/>
      <family val="2"/>
    </font>
    <font>
      <i/>
      <sz val="10"/>
      <name val="Arial"/>
      <family val="2"/>
    </font>
    <font>
      <sz val="12"/>
      <color indexed="24"/>
      <name val="Arial"/>
      <family val="2"/>
    </font>
    <font>
      <b/>
      <sz val="18"/>
      <color indexed="24"/>
      <name val="Arial"/>
      <family val="2"/>
    </font>
    <font>
      <b/>
      <sz val="14"/>
      <color indexed="24"/>
      <name val="Arial"/>
      <family val="2"/>
    </font>
    <font>
      <sz val="8"/>
      <color indexed="8"/>
      <name val="Arial"/>
      <family val="2"/>
    </font>
    <font>
      <sz val="8"/>
      <color theme="1"/>
      <name val="Arial"/>
      <family val="2"/>
    </font>
    <font>
      <sz val="11"/>
      <color indexed="8"/>
      <name val="Garamond"/>
      <family val="2"/>
    </font>
    <font>
      <sz val="11"/>
      <color theme="1"/>
      <name val="Garamond"/>
      <family val="2"/>
    </font>
    <font>
      <sz val="7"/>
      <color indexed="8"/>
      <name val="Arial"/>
      <family val="2"/>
    </font>
    <font>
      <b/>
      <sz val="7"/>
      <color indexed="8"/>
      <name val="Arial"/>
      <family val="2"/>
    </font>
    <font>
      <sz val="7"/>
      <color indexed="9"/>
      <name val="Arial"/>
      <family val="2"/>
    </font>
    <font>
      <i/>
      <sz val="10"/>
      <color indexed="8"/>
      <name val="Arial"/>
      <family val="2"/>
    </font>
    <font>
      <b/>
      <sz val="10"/>
      <color indexed="23"/>
      <name val="Arial"/>
      <family val="2"/>
    </font>
    <font>
      <sz val="10"/>
      <color indexed="10"/>
      <name val="Arial"/>
      <family val="2"/>
    </font>
    <font>
      <b/>
      <sz val="10"/>
      <color indexed="9"/>
      <name val="Arial"/>
      <family val="2"/>
    </font>
    <font>
      <b/>
      <i/>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u/>
      <sz val="10"/>
      <color indexed="8"/>
      <name val="Arial"/>
      <family val="2"/>
    </font>
    <font>
      <b/>
      <sz val="10"/>
      <color indexed="8"/>
      <name val="Calibri"/>
      <family val="2"/>
    </font>
    <font>
      <sz val="8"/>
      <color rgb="FF000000"/>
      <name val="Arial"/>
      <family val="2"/>
    </font>
    <font>
      <sz val="10"/>
      <color indexed="63"/>
      <name val="Arial"/>
      <family val="2"/>
    </font>
    <font>
      <sz val="9"/>
      <color theme="1"/>
      <name val="Arial"/>
      <family val="2"/>
    </font>
    <font>
      <sz val="9"/>
      <color indexed="8"/>
      <name val="Calibri"/>
      <family val="2"/>
    </font>
    <font>
      <sz val="9"/>
      <color indexed="8"/>
      <name val="Arial"/>
      <family val="2"/>
    </font>
    <font>
      <b/>
      <sz val="9"/>
      <color indexed="8"/>
      <name val="Arial"/>
      <family val="2"/>
    </font>
    <font>
      <b/>
      <sz val="9"/>
      <color theme="1"/>
      <name val="Arial"/>
      <family val="2"/>
    </font>
    <font>
      <b/>
      <sz val="8"/>
      <color theme="1"/>
      <name val="Arial"/>
      <family val="2"/>
    </font>
    <font>
      <b/>
      <sz val="8"/>
      <color rgb="FF000000"/>
      <name val="Arial"/>
      <family val="2"/>
    </font>
    <font>
      <b/>
      <sz val="9"/>
      <color indexed="8"/>
      <name val="Tahoma"/>
      <family val="2"/>
    </font>
    <font>
      <sz val="9"/>
      <color indexed="8"/>
      <name val="Tahoma"/>
      <family val="2"/>
    </font>
    <font>
      <b/>
      <sz val="10"/>
      <color indexed="10"/>
      <name val="Arial"/>
      <family val="2"/>
    </font>
    <font>
      <b/>
      <sz val="11"/>
      <name val="Arial"/>
      <family val="2"/>
    </font>
    <font>
      <b/>
      <sz val="12"/>
      <color indexed="8"/>
      <name val="Arial"/>
      <family val="2"/>
    </font>
    <font>
      <sz val="7"/>
      <color theme="1"/>
      <name val="Calibri"/>
      <family val="2"/>
      <scheme val="minor"/>
    </font>
    <font>
      <b/>
      <sz val="8"/>
      <color theme="0"/>
      <name val="Arial"/>
      <family val="2"/>
    </font>
    <font>
      <sz val="8"/>
      <color theme="1"/>
      <name val="Calibri"/>
      <family val="2"/>
      <scheme val="minor"/>
    </font>
    <font>
      <b/>
      <sz val="9"/>
      <color theme="0"/>
      <name val="Arial"/>
      <family val="2"/>
    </font>
    <font>
      <sz val="9"/>
      <color theme="1"/>
      <name val="Calibri"/>
      <family val="2"/>
      <scheme val="minor"/>
    </font>
    <font>
      <sz val="9"/>
      <color theme="0"/>
      <name val="Calibri"/>
      <family val="2"/>
      <scheme val="minor"/>
    </font>
    <font>
      <b/>
      <sz val="8"/>
      <name val="Arial"/>
      <family val="2"/>
    </font>
    <font>
      <sz val="8"/>
      <name val="Arial"/>
      <family val="2"/>
    </font>
    <font>
      <sz val="10"/>
      <color theme="1"/>
      <name val="Times New Roman"/>
      <family val="2"/>
    </font>
    <font>
      <b/>
      <u/>
      <sz val="10"/>
      <name val="Arial"/>
      <family val="2"/>
    </font>
    <font>
      <sz val="10"/>
      <color rgb="FFFF0000"/>
      <name val="Arial"/>
      <family val="2"/>
    </font>
    <font>
      <sz val="9"/>
      <name val="Arial"/>
      <family val="2"/>
    </font>
    <font>
      <b/>
      <sz val="9"/>
      <name val="Arial"/>
      <family val="2"/>
    </font>
    <font>
      <b/>
      <sz val="9"/>
      <color indexed="8"/>
      <name val="Calibri"/>
      <family val="2"/>
    </font>
    <font>
      <sz val="9"/>
      <color theme="1"/>
      <name val="Calibri"/>
      <family val="2"/>
    </font>
    <font>
      <b/>
      <sz val="9"/>
      <name val="Calibri"/>
      <family val="2"/>
    </font>
    <font>
      <sz val="9"/>
      <color indexed="8"/>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theme="1"/>
      <name val="Calibri"/>
      <family val="2"/>
    </font>
    <font>
      <b/>
      <sz val="9"/>
      <color theme="1"/>
      <name val="Calibri"/>
      <family val="2"/>
      <scheme val="minor"/>
    </font>
    <font>
      <sz val="10"/>
      <color indexed="8"/>
      <name val="Calibri"/>
      <family val="2"/>
      <scheme val="minor"/>
    </font>
    <font>
      <b/>
      <sz val="10"/>
      <color theme="0"/>
      <name val="Arial"/>
      <family val="2"/>
    </font>
    <font>
      <sz val="9"/>
      <color rgb="FF92D050"/>
      <name val="Arial"/>
      <family val="2"/>
    </font>
    <font>
      <b/>
      <sz val="14"/>
      <color indexed="8"/>
      <name val="Arial"/>
      <family val="2"/>
    </font>
    <font>
      <u/>
      <sz val="9"/>
      <color indexed="8"/>
      <name val="Arial"/>
      <family val="2"/>
    </font>
    <font>
      <b/>
      <sz val="12"/>
      <color theme="1"/>
      <name val="Calibri"/>
      <family val="2"/>
      <scheme val="minor"/>
    </font>
    <font>
      <sz val="12"/>
      <color theme="1"/>
      <name val="Times New Roman"/>
      <family val="1"/>
    </font>
    <font>
      <b/>
      <u/>
      <sz val="14"/>
      <color rgb="FF2F5496"/>
      <name val="Calibri"/>
      <family val="2"/>
      <scheme val="minor"/>
    </font>
    <font>
      <b/>
      <sz val="14"/>
      <color theme="1"/>
      <name val="Calibri"/>
      <family val="2"/>
      <scheme val="minor"/>
    </font>
    <font>
      <sz val="12"/>
      <color theme="1"/>
      <name val="Arial"/>
      <family val="2"/>
    </font>
    <font>
      <sz val="11"/>
      <color rgb="FF000000"/>
      <name val="Calibri"/>
      <family val="2"/>
      <charset val="204"/>
    </font>
    <font>
      <b/>
      <sz val="11"/>
      <color rgb="FF000000"/>
      <name val="Calibri"/>
      <family val="2"/>
    </font>
    <font>
      <sz val="16"/>
      <color rgb="FF000000"/>
      <name val="Calibri"/>
      <family val="2"/>
      <charset val="204"/>
    </font>
    <font>
      <sz val="10"/>
      <name val="Arial"/>
      <family val="2"/>
      <charset val="1"/>
    </font>
    <font>
      <b/>
      <sz val="12"/>
      <name val="Arial"/>
      <family val="2"/>
    </font>
    <font>
      <b/>
      <sz val="12"/>
      <color theme="1"/>
      <name val="Arial"/>
      <family val="2"/>
    </font>
    <font>
      <sz val="15"/>
      <color theme="1"/>
      <name val="Arial"/>
      <family val="2"/>
    </font>
    <font>
      <sz val="8"/>
      <color rgb="FF92D050"/>
      <name val="Arial"/>
      <family val="2"/>
    </font>
    <font>
      <sz val="18"/>
      <color theme="3"/>
      <name val="Cambria"/>
      <family val="2"/>
      <scheme val="major"/>
    </font>
    <font>
      <b/>
      <sz val="9"/>
      <color rgb="FFC00000"/>
      <name val="Calibri"/>
      <family val="2"/>
      <scheme val="minor"/>
    </font>
    <font>
      <sz val="11"/>
      <color indexed="8"/>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indexed="40"/>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theme="1" tint="0.499984740745262"/>
        <bgColor indexed="64"/>
      </patternFill>
    </fill>
    <fill>
      <patternFill patternType="solid">
        <fgColor theme="0" tint="-0.14999847407452621"/>
        <bgColor indexed="26"/>
      </patternFill>
    </fill>
    <fill>
      <patternFill patternType="solid">
        <fgColor theme="0" tint="-0.249977111117893"/>
        <bgColor indexed="31"/>
      </patternFill>
    </fill>
    <fill>
      <patternFill patternType="solid">
        <fgColor rgb="FF92D050"/>
        <bgColor indexed="64"/>
      </patternFill>
    </fill>
    <fill>
      <patternFill patternType="solid">
        <fgColor theme="0" tint="-0.14999847407452621"/>
        <bgColor indexed="64"/>
      </patternFill>
    </fill>
    <fill>
      <patternFill patternType="solid">
        <fgColor theme="0"/>
        <bgColor indexed="13"/>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8"/>
      </left>
      <right/>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medium">
        <color indexed="23"/>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64"/>
      </top>
      <bottom style="thin">
        <color indexed="8"/>
      </bottom>
      <diagonal/>
    </border>
  </borders>
  <cellStyleXfs count="56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164" fontId="21" fillId="0" borderId="0"/>
    <xf numFmtId="165" fontId="18" fillId="0" borderId="0" applyFill="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168" fontId="18" fillId="0" borderId="0" applyFill="0" applyBorder="0" applyAlignment="0" applyProtection="0"/>
    <xf numFmtId="169" fontId="21" fillId="0" borderId="0" applyFont="0" applyFill="0" applyBorder="0" applyAlignment="0" applyProtection="0"/>
    <xf numFmtId="0" fontId="26" fillId="0" borderId="0" applyNumberFormat="0" applyFill="0" applyBorder="0" applyAlignment="0" applyProtection="0"/>
    <xf numFmtId="2" fontId="26"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1"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21" fillId="0" borderId="0"/>
    <xf numFmtId="0" fontId="18"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9" fillId="0" borderId="0"/>
    <xf numFmtId="0" fontId="30"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32" fillId="0" borderId="0"/>
    <xf numFmtId="0" fontId="31" fillId="0" borderId="0"/>
    <xf numFmtId="0" fontId="31" fillId="0" borderId="0"/>
    <xf numFmtId="0" fontId="31" fillId="0" borderId="0"/>
    <xf numFmtId="0" fontId="31" fillId="0" borderId="0"/>
    <xf numFmtId="0" fontId="1" fillId="0" borderId="0"/>
    <xf numFmtId="0" fontId="31" fillId="0" borderId="0"/>
    <xf numFmtId="0" fontId="21" fillId="0" borderId="0"/>
    <xf numFmtId="0" fontId="31" fillId="0" borderId="0"/>
    <xf numFmtId="0" fontId="1" fillId="0" borderId="0"/>
    <xf numFmtId="0" fontId="31" fillId="0" borderId="0"/>
    <xf numFmtId="0" fontId="31" fillId="0" borderId="0"/>
    <xf numFmtId="0" fontId="31" fillId="0" borderId="0"/>
    <xf numFmtId="0" fontId="31" fillId="0" borderId="0"/>
    <xf numFmtId="0" fontId="2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21" fillId="0" borderId="0"/>
    <xf numFmtId="0" fontId="1" fillId="0" borderId="0"/>
    <xf numFmtId="0" fontId="18" fillId="0" borderId="0"/>
    <xf numFmtId="0" fontId="18" fillId="0" borderId="0"/>
    <xf numFmtId="0" fontId="18" fillId="0" borderId="0"/>
    <xf numFmtId="0" fontId="18" fillId="0" borderId="0"/>
    <xf numFmtId="0" fontId="1" fillId="0" borderId="0"/>
    <xf numFmtId="0" fontId="21" fillId="0" borderId="0"/>
    <xf numFmtId="0" fontId="18" fillId="0" borderId="0"/>
    <xf numFmtId="0" fontId="1" fillId="0" borderId="0"/>
    <xf numFmtId="0" fontId="21" fillId="0" borderId="0"/>
    <xf numFmtId="0" fontId="18" fillId="0" borderId="0"/>
    <xf numFmtId="0" fontId="1" fillId="0" borderId="0"/>
    <xf numFmtId="0" fontId="21" fillId="0" borderId="0"/>
    <xf numFmtId="0" fontId="18" fillId="0" borderId="0"/>
    <xf numFmtId="0" fontId="1" fillId="0" borderId="0"/>
    <xf numFmtId="0" fontId="18" fillId="0" borderId="0"/>
    <xf numFmtId="0" fontId="1" fillId="0" borderId="0"/>
    <xf numFmtId="0" fontId="2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xf numFmtId="0" fontId="21" fillId="0" borderId="0"/>
    <xf numFmtId="0" fontId="21" fillId="0" borderId="0"/>
    <xf numFmtId="0" fontId="1" fillId="0" borderId="0"/>
    <xf numFmtId="0" fontId="1" fillId="8" borderId="8" applyNumberFormat="0" applyFont="0" applyAlignment="0" applyProtection="0"/>
    <xf numFmtId="0" fontId="1" fillId="8" borderId="8" applyNumberFormat="0" applyFont="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4" fontId="19" fillId="35" borderId="15" applyNumberFormat="0" applyProtection="0">
      <alignment horizontal="left" vertical="center" indent="1"/>
    </xf>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30" fillId="0" borderId="0"/>
    <xf numFmtId="0" fontId="70" fillId="0" borderId="0"/>
    <xf numFmtId="9" fontId="2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21" fillId="0" borderId="0"/>
    <xf numFmtId="0" fontId="1" fillId="0" borderId="0"/>
    <xf numFmtId="0" fontId="21" fillId="0" borderId="0"/>
    <xf numFmtId="0" fontId="21" fillId="0" borderId="0"/>
    <xf numFmtId="0" fontId="1" fillId="8" borderId="8" applyNumberFormat="0" applyFont="0" applyAlignment="0" applyProtection="0"/>
    <xf numFmtId="43" fontId="30" fillId="0" borderId="0" applyFont="0" applyFill="0" applyBorder="0" applyAlignment="0" applyProtection="0"/>
    <xf numFmtId="9" fontId="30" fillId="0" borderId="0" applyFont="0" applyFill="0" applyBorder="0" applyAlignment="0" applyProtection="0"/>
    <xf numFmtId="180" fontId="21" fillId="0" borderId="0" applyFont="0" applyFill="0" applyBorder="0" applyAlignment="0" applyProtection="0"/>
    <xf numFmtId="0" fontId="94" fillId="0" borderId="0"/>
    <xf numFmtId="44" fontId="1" fillId="0" borderId="0" applyFont="0" applyFill="0" applyBorder="0" applyAlignment="0" applyProtection="0"/>
    <xf numFmtId="0" fontId="97"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21" fillId="0" borderId="0"/>
    <xf numFmtId="43" fontId="1" fillId="0" borderId="0" applyFont="0" applyFill="0" applyBorder="0" applyAlignment="0" applyProtection="0"/>
    <xf numFmtId="0" fontId="102"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30" fillId="0" borderId="0"/>
  </cellStyleXfs>
  <cellXfs count="1485">
    <xf numFmtId="0" fontId="0" fillId="0" borderId="0" xfId="0"/>
    <xf numFmtId="0" fontId="22" fillId="34" borderId="0" xfId="45" applyFont="1" applyFill="1" applyAlignment="1">
      <alignment vertical="top"/>
    </xf>
    <xf numFmtId="0" fontId="20" fillId="34" borderId="0" xfId="43" applyNumberFormat="1" applyFont="1" applyFill="1" applyBorder="1" applyAlignment="1">
      <alignment horizontal="center" vertical="center"/>
    </xf>
    <xf numFmtId="0" fontId="20" fillId="33" borderId="0" xfId="45" applyFont="1" applyFill="1" applyBorder="1" applyAlignment="1"/>
    <xf numFmtId="0" fontId="20" fillId="34" borderId="0" xfId="43" applyNumberFormat="1" applyFont="1" applyFill="1" applyBorder="1" applyAlignment="1">
      <alignment horizontal="right" vertical="top"/>
    </xf>
    <xf numFmtId="0" fontId="19" fillId="33" borderId="0" xfId="45" applyFont="1" applyFill="1" applyBorder="1" applyAlignment="1">
      <alignment vertical="top"/>
    </xf>
    <xf numFmtId="167" fontId="21" fillId="34" borderId="0" xfId="44" applyNumberFormat="1" applyFont="1" applyFill="1" applyBorder="1" applyAlignment="1" applyProtection="1">
      <alignment vertical="top"/>
    </xf>
    <xf numFmtId="0" fontId="20" fillId="34" borderId="0" xfId="45" applyFont="1" applyFill="1" applyBorder="1" applyAlignment="1">
      <alignment horizontal="right"/>
    </xf>
    <xf numFmtId="0" fontId="19" fillId="34" borderId="0" xfId="45" applyFont="1" applyFill="1" applyBorder="1" applyAlignment="1">
      <alignment vertical="top"/>
    </xf>
    <xf numFmtId="0" fontId="19" fillId="33" borderId="0" xfId="45" applyFont="1" applyFill="1" applyBorder="1"/>
    <xf numFmtId="0" fontId="20" fillId="34" borderId="0" xfId="45" applyNumberFormat="1" applyFont="1" applyFill="1" applyBorder="1" applyAlignment="1" applyProtection="1">
      <protection locked="0"/>
    </xf>
    <xf numFmtId="0" fontId="22" fillId="34" borderId="0" xfId="45" applyFont="1" applyFill="1" applyBorder="1"/>
    <xf numFmtId="0" fontId="19" fillId="34" borderId="0" xfId="45" applyFont="1" applyFill="1" applyBorder="1"/>
    <xf numFmtId="0" fontId="20" fillId="34" borderId="0" xfId="43" applyNumberFormat="1" applyFont="1" applyFill="1" applyBorder="1" applyAlignment="1">
      <alignment vertical="center"/>
    </xf>
    <xf numFmtId="0" fontId="19" fillId="34" borderId="0" xfId="45" applyFont="1" applyFill="1"/>
    <xf numFmtId="166" fontId="20" fillId="33" borderId="0" xfId="44" applyNumberFormat="1" applyFont="1" applyFill="1" applyBorder="1" applyAlignment="1" applyProtection="1">
      <alignment horizontal="center"/>
    </xf>
    <xf numFmtId="0" fontId="19" fillId="34" borderId="12" xfId="45" applyFont="1" applyFill="1" applyBorder="1"/>
    <xf numFmtId="0" fontId="19" fillId="33" borderId="0" xfId="45" applyFont="1" applyFill="1" applyBorder="1" applyAlignment="1">
      <alignment horizontal="right" vertical="top"/>
    </xf>
    <xf numFmtId="0" fontId="19" fillId="34" borderId="0" xfId="45" applyFont="1" applyFill="1" applyAlignment="1">
      <alignment vertical="top"/>
    </xf>
    <xf numFmtId="0" fontId="21" fillId="34" borderId="0" xfId="45" applyFont="1" applyFill="1" applyBorder="1" applyAlignment="1">
      <alignment vertical="top"/>
    </xf>
    <xf numFmtId="0" fontId="19" fillId="34" borderId="0" xfId="45" applyFont="1" applyFill="1" applyBorder="1" applyAlignment="1">
      <alignment horizontal="right" vertical="top"/>
    </xf>
    <xf numFmtId="0" fontId="20" fillId="34" borderId="0" xfId="45" applyFont="1" applyFill="1" applyBorder="1" applyAlignment="1">
      <alignment vertical="top"/>
    </xf>
    <xf numFmtId="0" fontId="20" fillId="34" borderId="0" xfId="45" applyFont="1" applyFill="1" applyBorder="1" applyAlignment="1">
      <alignment vertical="top" wrapText="1"/>
    </xf>
    <xf numFmtId="3" fontId="21" fillId="34" borderId="0" xfId="45" applyNumberFormat="1" applyFont="1" applyFill="1" applyBorder="1" applyAlignment="1">
      <alignment vertical="top"/>
    </xf>
    <xf numFmtId="3" fontId="20" fillId="34" borderId="0" xfId="45" applyNumberFormat="1" applyFont="1" applyFill="1" applyBorder="1" applyAlignment="1">
      <alignment vertical="top"/>
    </xf>
    <xf numFmtId="0" fontId="23" fillId="34" borderId="0" xfId="45" applyFont="1" applyFill="1" applyBorder="1" applyAlignment="1">
      <alignment vertical="top" wrapText="1"/>
    </xf>
    <xf numFmtId="0" fontId="23" fillId="34" borderId="0" xfId="45" applyFont="1" applyFill="1" applyBorder="1" applyAlignment="1">
      <alignment vertical="top"/>
    </xf>
    <xf numFmtId="3" fontId="21" fillId="34" borderId="0" xfId="45" applyNumberFormat="1" applyFont="1" applyFill="1" applyBorder="1" applyAlignment="1" applyProtection="1">
      <alignment vertical="top"/>
      <protection locked="0"/>
    </xf>
    <xf numFmtId="0" fontId="21" fillId="34" borderId="0" xfId="45" applyFont="1" applyFill="1" applyBorder="1" applyAlignment="1">
      <alignment vertical="top" wrapText="1"/>
    </xf>
    <xf numFmtId="3" fontId="21" fillId="34" borderId="0" xfId="44" applyNumberFormat="1" applyFont="1" applyFill="1" applyBorder="1" applyAlignment="1" applyProtection="1">
      <alignment vertical="top"/>
    </xf>
    <xf numFmtId="3" fontId="20" fillId="34" borderId="0" xfId="45" applyNumberFormat="1" applyFont="1" applyFill="1" applyBorder="1" applyAlignment="1" applyProtection="1">
      <alignment vertical="top"/>
    </xf>
    <xf numFmtId="0" fontId="24" fillId="34" borderId="0" xfId="45" applyFont="1" applyFill="1" applyBorder="1" applyAlignment="1">
      <alignment horizontal="right" vertical="top"/>
    </xf>
    <xf numFmtId="3" fontId="20" fillId="34" borderId="0" xfId="44" applyNumberFormat="1" applyFont="1" applyFill="1" applyBorder="1" applyAlignment="1" applyProtection="1">
      <alignment vertical="top"/>
    </xf>
    <xf numFmtId="0" fontId="19" fillId="34" borderId="0" xfId="45" applyFont="1" applyFill="1" applyBorder="1" applyAlignment="1">
      <alignment vertical="top" wrapText="1"/>
    </xf>
    <xf numFmtId="0" fontId="20" fillId="34" borderId="0" xfId="45" applyFont="1" applyFill="1" applyBorder="1" applyAlignment="1">
      <alignment horizontal="left" vertical="top"/>
    </xf>
    <xf numFmtId="3" fontId="25" fillId="34" borderId="0" xfId="44" applyNumberFormat="1" applyFont="1" applyFill="1" applyBorder="1" applyAlignment="1" applyProtection="1">
      <alignment vertical="top"/>
    </xf>
    <xf numFmtId="0" fontId="19" fillId="34" borderId="10" xfId="45" applyFont="1" applyFill="1" applyBorder="1" applyAlignment="1">
      <alignment vertical="top"/>
    </xf>
    <xf numFmtId="0" fontId="19" fillId="34" borderId="13" xfId="45" applyFont="1" applyFill="1" applyBorder="1"/>
    <xf numFmtId="0" fontId="21" fillId="34" borderId="0" xfId="45" applyFont="1" applyFill="1" applyBorder="1"/>
    <xf numFmtId="165" fontId="21" fillId="34" borderId="0" xfId="44" applyFont="1" applyFill="1" applyBorder="1" applyAlignment="1" applyProtection="1"/>
    <xf numFmtId="0" fontId="21" fillId="34" borderId="0" xfId="45" applyFont="1" applyFill="1" applyBorder="1" applyAlignment="1">
      <alignment vertical="center"/>
    </xf>
    <xf numFmtId="0" fontId="20" fillId="34" borderId="0" xfId="45" applyFont="1" applyFill="1" applyBorder="1" applyAlignment="1">
      <alignment horizontal="right" vertical="top"/>
    </xf>
    <xf numFmtId="0" fontId="21" fillId="34" borderId="0" xfId="45" applyFont="1" applyFill="1" applyBorder="1" applyAlignment="1">
      <alignment horizontal="right"/>
    </xf>
    <xf numFmtId="165" fontId="21" fillId="34" borderId="0" xfId="44" applyFont="1" applyFill="1" applyBorder="1" applyAlignment="1" applyProtection="1">
      <alignment vertical="top"/>
    </xf>
    <xf numFmtId="0" fontId="33" fillId="34" borderId="0" xfId="45" applyFont="1" applyFill="1" applyBorder="1"/>
    <xf numFmtId="0" fontId="35" fillId="34" borderId="0" xfId="45" applyFont="1" applyFill="1" applyBorder="1"/>
    <xf numFmtId="0" fontId="0" fillId="0" borderId="0" xfId="0"/>
    <xf numFmtId="0" fontId="19" fillId="34" borderId="0" xfId="45" applyFont="1" applyFill="1" applyAlignment="1"/>
    <xf numFmtId="0" fontId="21" fillId="34" borderId="0" xfId="45" applyFont="1" applyFill="1" applyBorder="1" applyAlignment="1"/>
    <xf numFmtId="0" fontId="19" fillId="34" borderId="10" xfId="45" applyFont="1" applyFill="1" applyBorder="1"/>
    <xf numFmtId="0" fontId="21" fillId="34" borderId="10" xfId="45" applyFont="1" applyFill="1" applyBorder="1"/>
    <xf numFmtId="0" fontId="19" fillId="34" borderId="0" xfId="45" applyFont="1" applyFill="1" applyBorder="1" applyAlignment="1"/>
    <xf numFmtId="0" fontId="19" fillId="34" borderId="10" xfId="45" applyFont="1" applyFill="1" applyBorder="1" applyAlignment="1"/>
    <xf numFmtId="0" fontId="19" fillId="34" borderId="17" xfId="45" applyFont="1" applyFill="1" applyBorder="1"/>
    <xf numFmtId="0" fontId="36" fillId="34" borderId="12" xfId="45" applyFont="1" applyFill="1" applyBorder="1" applyAlignment="1">
      <alignment vertical="top"/>
    </xf>
    <xf numFmtId="3" fontId="23" fillId="34" borderId="0" xfId="44" applyNumberFormat="1" applyFont="1" applyFill="1" applyBorder="1" applyAlignment="1" applyProtection="1">
      <alignment vertical="top"/>
    </xf>
    <xf numFmtId="0" fontId="19" fillId="34" borderId="18" xfId="45" applyFont="1" applyFill="1" applyBorder="1"/>
    <xf numFmtId="3" fontId="25" fillId="34" borderId="0" xfId="45" applyNumberFormat="1" applyFont="1" applyFill="1" applyBorder="1" applyAlignment="1">
      <alignment vertical="top"/>
    </xf>
    <xf numFmtId="0" fontId="19" fillId="34" borderId="12" xfId="45" applyFont="1" applyFill="1" applyBorder="1" applyAlignment="1">
      <alignment vertical="top"/>
    </xf>
    <xf numFmtId="3" fontId="21" fillId="34" borderId="0" xfId="44" applyNumberFormat="1" applyFont="1" applyFill="1" applyBorder="1" applyAlignment="1" applyProtection="1">
      <alignment vertical="top"/>
      <protection locked="0"/>
    </xf>
    <xf numFmtId="0" fontId="20" fillId="34" borderId="18" xfId="45" applyFont="1" applyFill="1" applyBorder="1" applyAlignment="1">
      <alignment horizontal="left" vertical="top"/>
    </xf>
    <xf numFmtId="0" fontId="20" fillId="34" borderId="0" xfId="45" applyFont="1" applyFill="1" applyBorder="1" applyAlignment="1">
      <alignment vertical="top" wrapText="1"/>
    </xf>
    <xf numFmtId="0" fontId="36" fillId="34" borderId="0" xfId="45" applyFont="1" applyFill="1" applyBorder="1" applyAlignment="1">
      <alignment vertical="top"/>
    </xf>
    <xf numFmtId="3" fontId="23" fillId="34" borderId="0" xfId="45" applyNumberFormat="1" applyFont="1" applyFill="1" applyBorder="1" applyAlignment="1">
      <alignment vertical="top"/>
    </xf>
    <xf numFmtId="0" fontId="23" fillId="34" borderId="18" xfId="45" applyFont="1" applyFill="1" applyBorder="1" applyAlignment="1">
      <alignment horizontal="left" vertical="top"/>
    </xf>
    <xf numFmtId="0" fontId="21" fillId="34" borderId="18" xfId="45" applyFont="1" applyFill="1" applyBorder="1" applyAlignment="1">
      <alignment horizontal="left" vertical="top"/>
    </xf>
    <xf numFmtId="4" fontId="21" fillId="34" borderId="0" xfId="45" applyNumberFormat="1" applyFont="1" applyFill="1" applyBorder="1" applyAlignment="1">
      <alignment vertical="top"/>
    </xf>
    <xf numFmtId="3" fontId="19" fillId="34" borderId="0" xfId="45" applyNumberFormat="1" applyFont="1" applyFill="1"/>
    <xf numFmtId="0" fontId="19" fillId="34" borderId="12" xfId="45" applyFont="1" applyFill="1" applyBorder="1" applyAlignment="1"/>
    <xf numFmtId="0" fontId="20" fillId="34" borderId="18" xfId="45" applyFont="1" applyFill="1" applyBorder="1" applyAlignment="1"/>
    <xf numFmtId="0" fontId="21" fillId="34" borderId="0" xfId="193" applyFont="1" applyFill="1" applyBorder="1" applyAlignment="1"/>
    <xf numFmtId="0" fontId="20" fillId="34" borderId="0" xfId="193" applyFont="1" applyFill="1" applyBorder="1" applyAlignment="1">
      <alignment vertical="center"/>
    </xf>
    <xf numFmtId="0" fontId="19" fillId="34" borderId="18" xfId="45" applyFont="1" applyFill="1" applyBorder="1" applyAlignment="1"/>
    <xf numFmtId="0" fontId="22" fillId="34" borderId="0" xfId="45" applyFont="1" applyFill="1" applyBorder="1" applyAlignment="1">
      <alignment horizontal="center"/>
    </xf>
    <xf numFmtId="0" fontId="20" fillId="33" borderId="19" xfId="193" applyFont="1" applyFill="1" applyBorder="1" applyAlignment="1">
      <alignment horizontal="center" vertical="center"/>
    </xf>
    <xf numFmtId="166" fontId="20" fillId="33" borderId="20" xfId="44" applyNumberFormat="1" applyFont="1" applyFill="1" applyBorder="1" applyAlignment="1" applyProtection="1">
      <alignment horizontal="center" vertical="center"/>
    </xf>
    <xf numFmtId="0" fontId="20" fillId="33" borderId="20" xfId="193" applyFont="1" applyFill="1" applyBorder="1" applyAlignment="1">
      <alignment horizontal="center" vertical="center"/>
    </xf>
    <xf numFmtId="0" fontId="21" fillId="33" borderId="21" xfId="45" applyFont="1" applyFill="1" applyBorder="1" applyAlignment="1">
      <alignment horizontal="center" vertical="center"/>
    </xf>
    <xf numFmtId="0" fontId="19" fillId="34" borderId="0" xfId="45" applyFont="1" applyFill="1" applyBorder="1" applyAlignment="1">
      <alignment horizontal="center"/>
    </xf>
    <xf numFmtId="0" fontId="21" fillId="34" borderId="0" xfId="193" applyFont="1" applyFill="1" applyBorder="1" applyAlignment="1">
      <alignment horizontal="center"/>
    </xf>
    <xf numFmtId="0" fontId="21" fillId="34" borderId="0" xfId="193" applyFont="1" applyFill="1" applyBorder="1" applyAlignment="1">
      <alignment horizontal="center" vertical="center"/>
    </xf>
    <xf numFmtId="0" fontId="24" fillId="34" borderId="0" xfId="45" applyFont="1" applyFill="1" applyBorder="1" applyAlignment="1">
      <alignment horizontal="center"/>
    </xf>
    <xf numFmtId="0" fontId="20" fillId="34" borderId="0" xfId="193" applyFont="1" applyFill="1" applyBorder="1" applyAlignment="1">
      <alignment horizontal="center"/>
    </xf>
    <xf numFmtId="0" fontId="19" fillId="33" borderId="0" xfId="45" applyFont="1" applyFill="1"/>
    <xf numFmtId="0" fontId="19" fillId="34" borderId="0" xfId="45" applyFont="1" applyFill="1" applyAlignment="1">
      <alignment vertical="center"/>
    </xf>
    <xf numFmtId="0" fontId="20" fillId="33" borderId="0" xfId="193" applyFont="1" applyFill="1" applyBorder="1" applyAlignment="1"/>
    <xf numFmtId="0" fontId="20" fillId="34" borderId="0" xfId="43" applyNumberFormat="1" applyFont="1" applyFill="1" applyBorder="1" applyAlignment="1">
      <alignment horizontal="center" vertical="center"/>
    </xf>
    <xf numFmtId="166" fontId="20" fillId="33" borderId="21" xfId="44" applyNumberFormat="1" applyFont="1" applyFill="1" applyBorder="1" applyAlignment="1" applyProtection="1">
      <alignment horizontal="center" vertical="center" wrapText="1"/>
    </xf>
    <xf numFmtId="166" fontId="20" fillId="33" borderId="20" xfId="44" applyNumberFormat="1" applyFont="1" applyFill="1" applyBorder="1" applyAlignment="1" applyProtection="1">
      <alignment horizontal="center" vertical="center" wrapText="1"/>
    </xf>
    <xf numFmtId="166" fontId="20" fillId="33" borderId="19" xfId="44" applyNumberFormat="1" applyFont="1" applyFill="1" applyBorder="1" applyAlignment="1" applyProtection="1">
      <alignment horizontal="center" vertical="center" wrapText="1"/>
    </xf>
    <xf numFmtId="0" fontId="20" fillId="34" borderId="18" xfId="43" applyNumberFormat="1" applyFont="1" applyFill="1" applyBorder="1" applyAlignment="1">
      <alignment horizontal="center" vertical="center"/>
    </xf>
    <xf numFmtId="0" fontId="20" fillId="34" borderId="12" xfId="43" applyNumberFormat="1" applyFont="1" applyFill="1" applyBorder="1" applyAlignment="1">
      <alignment horizontal="center" vertical="center"/>
    </xf>
    <xf numFmtId="0" fontId="19" fillId="34" borderId="18" xfId="45" applyFont="1" applyFill="1" applyBorder="1" applyAlignment="1">
      <alignment vertical="top"/>
    </xf>
    <xf numFmtId="0" fontId="37" fillId="34" borderId="0" xfId="45" applyFont="1" applyFill="1" applyBorder="1" applyAlignment="1">
      <alignment horizontal="left" vertical="top"/>
    </xf>
    <xf numFmtId="0" fontId="20" fillId="34" borderId="12" xfId="45" applyFont="1" applyFill="1" applyBorder="1" applyAlignment="1">
      <alignment vertical="top" wrapText="1"/>
    </xf>
    <xf numFmtId="0" fontId="24" fillId="34" borderId="18" xfId="45" applyFont="1" applyFill="1" applyBorder="1" applyAlignment="1">
      <alignment vertical="top"/>
    </xf>
    <xf numFmtId="3" fontId="24" fillId="34" borderId="0" xfId="45" applyNumberFormat="1" applyFont="1" applyFill="1" applyBorder="1" applyAlignment="1" applyProtection="1">
      <alignment horizontal="right" vertical="top"/>
      <protection locked="0"/>
    </xf>
    <xf numFmtId="3" fontId="24" fillId="34" borderId="0" xfId="45" applyNumberFormat="1" applyFont="1" applyFill="1" applyBorder="1" applyAlignment="1" applyProtection="1">
      <alignment horizontal="right" vertical="top"/>
    </xf>
    <xf numFmtId="0" fontId="24" fillId="34" borderId="0" xfId="45" applyFont="1" applyFill="1" applyBorder="1" applyAlignment="1">
      <alignment horizontal="left" vertical="top" wrapText="1"/>
    </xf>
    <xf numFmtId="3" fontId="19" fillId="34" borderId="0" xfId="45" applyNumberFormat="1" applyFont="1" applyFill="1" applyBorder="1" applyAlignment="1">
      <alignment horizontal="right" vertical="top"/>
    </xf>
    <xf numFmtId="3" fontId="24" fillId="34" borderId="0" xfId="45" applyNumberFormat="1" applyFont="1" applyFill="1" applyBorder="1" applyAlignment="1">
      <alignment horizontal="right" vertical="top"/>
    </xf>
    <xf numFmtId="3" fontId="19" fillId="34" borderId="0" xfId="45" applyNumberFormat="1" applyFont="1" applyFill="1" applyBorder="1" applyAlignment="1" applyProtection="1">
      <alignment horizontal="right" vertical="top"/>
      <protection locked="0"/>
    </xf>
    <xf numFmtId="3" fontId="24" fillId="34" borderId="22" xfId="45" applyNumberFormat="1" applyFont="1" applyFill="1" applyBorder="1" applyAlignment="1">
      <alignment horizontal="right" vertical="top"/>
    </xf>
    <xf numFmtId="3" fontId="38" fillId="34" borderId="0" xfId="45" applyNumberFormat="1" applyFont="1" applyFill="1" applyAlignment="1">
      <alignment horizontal="center"/>
    </xf>
    <xf numFmtId="0" fontId="24" fillId="34" borderId="17" xfId="45" applyFont="1" applyFill="1" applyBorder="1" applyAlignment="1">
      <alignment vertical="top"/>
    </xf>
    <xf numFmtId="3" fontId="24" fillId="34" borderId="10" xfId="45" applyNumberFormat="1" applyFont="1" applyFill="1" applyBorder="1" applyAlignment="1">
      <alignment horizontal="right" vertical="top"/>
    </xf>
    <xf numFmtId="0" fontId="20" fillId="34" borderId="13" xfId="45" applyFont="1" applyFill="1" applyBorder="1" applyAlignment="1">
      <alignment vertical="top" wrapText="1"/>
    </xf>
    <xf numFmtId="0" fontId="21" fillId="34" borderId="0" xfId="45" applyFont="1" applyFill="1"/>
    <xf numFmtId="0" fontId="21" fillId="34" borderId="0" xfId="45" applyFont="1" applyFill="1" applyAlignment="1">
      <alignment wrapText="1"/>
    </xf>
    <xf numFmtId="165" fontId="21" fillId="34" borderId="0" xfId="44" applyNumberFormat="1" applyFont="1" applyFill="1" applyBorder="1" applyAlignment="1" applyProtection="1">
      <alignment horizontal="center"/>
    </xf>
    <xf numFmtId="0" fontId="20" fillId="34" borderId="0" xfId="43" applyNumberFormat="1" applyFont="1" applyFill="1" applyBorder="1" applyAlignment="1">
      <alignment horizontal="center" vertical="center"/>
    </xf>
    <xf numFmtId="43" fontId="19" fillId="34" borderId="0" xfId="461" applyFont="1" applyFill="1"/>
    <xf numFmtId="172" fontId="19" fillId="34" borderId="0" xfId="45" applyNumberFormat="1" applyFont="1" applyFill="1"/>
    <xf numFmtId="0" fontId="19" fillId="33" borderId="0" xfId="45" applyFont="1" applyFill="1" applyBorder="1" applyAlignment="1"/>
    <xf numFmtId="0" fontId="20" fillId="34" borderId="0" xfId="193" applyFont="1" applyFill="1" applyBorder="1" applyAlignment="1"/>
    <xf numFmtId="0" fontId="19" fillId="34" borderId="0" xfId="45" applyFont="1" applyFill="1" applyAlignment="1">
      <alignment wrapText="1"/>
    </xf>
    <xf numFmtId="0" fontId="19" fillId="34" borderId="0" xfId="45" applyFont="1" applyFill="1" applyBorder="1" applyAlignment="1">
      <alignment wrapText="1"/>
    </xf>
    <xf numFmtId="0" fontId="20" fillId="34" borderId="0" xfId="193" applyFont="1" applyFill="1" applyBorder="1" applyAlignment="1">
      <alignment vertical="top"/>
    </xf>
    <xf numFmtId="0" fontId="37" fillId="34" borderId="0" xfId="193" applyFont="1" applyFill="1" applyBorder="1" applyAlignment="1">
      <alignment horizontal="center"/>
    </xf>
    <xf numFmtId="3" fontId="20" fillId="34" borderId="0" xfId="45" applyNumberFormat="1" applyFont="1" applyFill="1" applyBorder="1" applyAlignment="1" applyProtection="1">
      <alignment horizontal="right" vertical="top"/>
    </xf>
    <xf numFmtId="3" fontId="21" fillId="34" borderId="0" xfId="45" applyNumberFormat="1" applyFont="1" applyFill="1" applyBorder="1" applyAlignment="1" applyProtection="1">
      <alignment horizontal="right" vertical="top"/>
    </xf>
    <xf numFmtId="3" fontId="21" fillId="34" borderId="0" xfId="44" applyNumberFormat="1" applyFont="1" applyFill="1" applyBorder="1" applyAlignment="1" applyProtection="1">
      <alignment horizontal="right" vertical="top" wrapText="1"/>
    </xf>
    <xf numFmtId="0" fontId="37" fillId="34" borderId="0" xfId="193" applyFont="1" applyFill="1" applyBorder="1" applyAlignment="1" applyProtection="1">
      <alignment horizontal="center"/>
    </xf>
    <xf numFmtId="0" fontId="21" fillId="34" borderId="17" xfId="45" applyFont="1" applyFill="1" applyBorder="1" applyAlignment="1">
      <alignment horizontal="left" vertical="top"/>
    </xf>
    <xf numFmtId="3" fontId="21" fillId="34" borderId="10" xfId="44" applyNumberFormat="1" applyFont="1" applyFill="1" applyBorder="1" applyAlignment="1" applyProtection="1">
      <alignment horizontal="right" vertical="top" wrapText="1"/>
    </xf>
    <xf numFmtId="0" fontId="21" fillId="34" borderId="0" xfId="45" applyFont="1" applyFill="1" applyBorder="1" applyAlignment="1">
      <alignment vertical="center" wrapText="1"/>
    </xf>
    <xf numFmtId="0" fontId="21" fillId="34" borderId="0" xfId="45" applyFont="1" applyFill="1" applyBorder="1" applyAlignment="1">
      <alignment wrapText="1"/>
    </xf>
    <xf numFmtId="0" fontId="21" fillId="34" borderId="0" xfId="45" applyFont="1" applyFill="1" applyBorder="1" applyProtection="1">
      <protection locked="0"/>
    </xf>
    <xf numFmtId="165" fontId="21" fillId="34" borderId="0" xfId="44" applyFont="1" applyFill="1" applyBorder="1" applyAlignment="1" applyProtection="1">
      <protection locked="0"/>
    </xf>
    <xf numFmtId="0" fontId="21" fillId="34" borderId="0" xfId="45" applyFont="1" applyFill="1" applyBorder="1" applyAlignment="1" applyProtection="1">
      <alignment vertical="center"/>
      <protection locked="0"/>
    </xf>
    <xf numFmtId="0" fontId="21" fillId="34" borderId="0" xfId="45" applyFont="1" applyFill="1" applyBorder="1" applyAlignment="1" applyProtection="1">
      <alignment wrapText="1"/>
      <protection locked="0"/>
    </xf>
    <xf numFmtId="165" fontId="21" fillId="34" borderId="10" xfId="44" applyFont="1" applyFill="1" applyBorder="1" applyAlignment="1" applyProtection="1">
      <protection locked="0"/>
    </xf>
    <xf numFmtId="3" fontId="21" fillId="34" borderId="0" xfId="193" applyNumberFormat="1" applyFont="1" applyFill="1" applyBorder="1" applyAlignment="1">
      <alignment vertical="top"/>
    </xf>
    <xf numFmtId="0" fontId="21" fillId="34" borderId="0" xfId="193" applyFont="1" applyFill="1" applyBorder="1" applyAlignment="1">
      <alignment vertical="top"/>
    </xf>
    <xf numFmtId="165" fontId="19" fillId="34" borderId="10" xfId="44" applyFont="1" applyFill="1" applyBorder="1" applyAlignment="1" applyProtection="1"/>
    <xf numFmtId="3" fontId="21" fillId="34" borderId="10" xfId="193" applyNumberFormat="1" applyFont="1" applyFill="1" applyBorder="1" applyAlignment="1">
      <alignment vertical="top"/>
    </xf>
    <xf numFmtId="0" fontId="20" fillId="34" borderId="10" xfId="193" applyFont="1" applyFill="1" applyBorder="1" applyAlignment="1">
      <alignment vertical="top"/>
    </xf>
    <xf numFmtId="0" fontId="19" fillId="34" borderId="17" xfId="45" applyFont="1" applyFill="1" applyBorder="1" applyAlignment="1">
      <alignment vertical="top"/>
    </xf>
    <xf numFmtId="0" fontId="19" fillId="34" borderId="0" xfId="45" applyFont="1" applyFill="1" applyAlignment="1">
      <alignment horizontal="left" wrapText="1"/>
    </xf>
    <xf numFmtId="0" fontId="19" fillId="34" borderId="12" xfId="45" applyFont="1" applyFill="1" applyBorder="1" applyAlignment="1">
      <alignment horizontal="left" wrapText="1"/>
    </xf>
    <xf numFmtId="0" fontId="19" fillId="34" borderId="0" xfId="45" applyFont="1" applyFill="1" applyBorder="1" applyAlignment="1">
      <alignment horizontal="left" vertical="top" wrapText="1"/>
    </xf>
    <xf numFmtId="3" fontId="20" fillId="34" borderId="0" xfId="193" applyNumberFormat="1" applyFont="1" applyFill="1" applyBorder="1" applyAlignment="1">
      <alignment horizontal="right" vertical="top" wrapText="1"/>
    </xf>
    <xf numFmtId="0" fontId="20" fillId="34" borderId="0" xfId="193" applyFont="1" applyFill="1" applyBorder="1" applyAlignment="1">
      <alignment horizontal="left" vertical="top"/>
    </xf>
    <xf numFmtId="0" fontId="19" fillId="34" borderId="18" xfId="45" applyFont="1" applyFill="1" applyBorder="1" applyAlignment="1">
      <alignment horizontal="left" vertical="top" wrapText="1"/>
    </xf>
    <xf numFmtId="3" fontId="21" fillId="34" borderId="0" xfId="193" applyNumberFormat="1" applyFont="1" applyFill="1" applyBorder="1" applyAlignment="1" applyProtection="1">
      <alignment vertical="top"/>
      <protection locked="0"/>
    </xf>
    <xf numFmtId="3" fontId="20" fillId="34" borderId="0" xfId="193" applyNumberFormat="1" applyFont="1" applyFill="1" applyBorder="1" applyAlignment="1">
      <alignment vertical="top"/>
    </xf>
    <xf numFmtId="0" fontId="21" fillId="34" borderId="0" xfId="193" applyFont="1" applyFill="1" applyBorder="1" applyAlignment="1">
      <alignment horizontal="left" vertical="top"/>
    </xf>
    <xf numFmtId="0" fontId="19" fillId="34" borderId="0" xfId="45" applyFont="1" applyFill="1" applyBorder="1" applyAlignment="1">
      <alignment horizontal="left" vertical="top"/>
    </xf>
    <xf numFmtId="0" fontId="21" fillId="33" borderId="19" xfId="45" applyFont="1" applyFill="1" applyBorder="1"/>
    <xf numFmtId="0" fontId="21" fillId="33" borderId="20" xfId="45" applyFont="1" applyFill="1" applyBorder="1" applyAlignment="1">
      <alignment vertical="center"/>
    </xf>
    <xf numFmtId="0" fontId="22" fillId="33" borderId="21" xfId="45" applyFont="1" applyFill="1" applyBorder="1" applyAlignment="1">
      <alignment vertical="center"/>
    </xf>
    <xf numFmtId="0" fontId="21" fillId="34" borderId="0" xfId="193" applyFont="1" applyFill="1" applyBorder="1" applyAlignment="1">
      <alignment horizontal="center" vertical="top"/>
    </xf>
    <xf numFmtId="0" fontId="20" fillId="34" borderId="0" xfId="193" applyFont="1" applyFill="1" applyBorder="1" applyAlignment="1">
      <alignment horizontal="center" vertical="top"/>
    </xf>
    <xf numFmtId="0" fontId="21" fillId="34" borderId="0" xfId="45" applyNumberFormat="1" applyFont="1" applyFill="1" applyBorder="1" applyAlignment="1" applyProtection="1">
      <protection locked="0"/>
    </xf>
    <xf numFmtId="3" fontId="19" fillId="34" borderId="0" xfId="45" applyNumberFormat="1" applyFont="1" applyFill="1" applyBorder="1"/>
    <xf numFmtId="173" fontId="19" fillId="34" borderId="0" xfId="45" applyNumberFormat="1" applyFont="1" applyFill="1" applyAlignment="1">
      <alignment horizontal="left" wrapText="1"/>
    </xf>
    <xf numFmtId="0" fontId="20" fillId="34" borderId="0" xfId="45" applyFont="1" applyFill="1" applyBorder="1" applyAlignment="1"/>
    <xf numFmtId="0" fontId="39" fillId="33" borderId="23" xfId="193" applyFont="1" applyFill="1" applyBorder="1" applyAlignment="1">
      <alignment horizontal="center" vertical="center" wrapText="1"/>
    </xf>
    <xf numFmtId="0" fontId="20" fillId="33" borderId="14" xfId="45" applyFont="1" applyFill="1" applyBorder="1" applyAlignment="1">
      <alignment horizontal="center" vertical="center" wrapText="1"/>
    </xf>
    <xf numFmtId="0" fontId="20" fillId="33" borderId="14" xfId="193" applyFont="1" applyFill="1" applyBorder="1" applyAlignment="1">
      <alignment horizontal="center" vertical="center" wrapText="1"/>
    </xf>
    <xf numFmtId="0" fontId="20" fillId="33" borderId="11" xfId="193" applyFont="1" applyFill="1" applyBorder="1" applyAlignment="1">
      <alignment horizontal="center" vertical="center" wrapText="1"/>
    </xf>
    <xf numFmtId="0" fontId="39" fillId="34" borderId="0" xfId="45" applyFont="1" applyFill="1" applyBorder="1"/>
    <xf numFmtId="0" fontId="39" fillId="33" borderId="17" xfId="193" applyFont="1" applyFill="1" applyBorder="1" applyAlignment="1">
      <alignment horizontal="center" vertical="center" wrapText="1"/>
    </xf>
    <xf numFmtId="0" fontId="20" fillId="33" borderId="10" xfId="45" applyFont="1" applyFill="1" applyBorder="1" applyAlignment="1">
      <alignment horizontal="center" vertical="center" wrapText="1"/>
    </xf>
    <xf numFmtId="0" fontId="20" fillId="33" borderId="10" xfId="193" applyFont="1" applyFill="1" applyBorder="1" applyAlignment="1">
      <alignment horizontal="center" vertical="center" wrapText="1"/>
    </xf>
    <xf numFmtId="0" fontId="20" fillId="33" borderId="13" xfId="193" applyFont="1" applyFill="1" applyBorder="1" applyAlignment="1">
      <alignment horizontal="center" vertical="center" wrapText="1"/>
    </xf>
    <xf numFmtId="3" fontId="24" fillId="34" borderId="0" xfId="45" applyNumberFormat="1" applyFont="1" applyFill="1" applyBorder="1" applyAlignment="1">
      <alignment vertical="top"/>
    </xf>
    <xf numFmtId="0" fontId="24" fillId="34" borderId="12" xfId="45" applyFont="1" applyFill="1" applyBorder="1" applyAlignment="1">
      <alignment vertical="top"/>
    </xf>
    <xf numFmtId="0" fontId="24" fillId="34" borderId="0" xfId="45" applyFont="1" applyFill="1" applyBorder="1" applyAlignment="1">
      <alignment vertical="top"/>
    </xf>
    <xf numFmtId="0" fontId="40" fillId="34" borderId="18" xfId="45" applyFont="1" applyFill="1" applyBorder="1" applyAlignment="1">
      <alignment vertical="top"/>
    </xf>
    <xf numFmtId="3" fontId="24" fillId="34" borderId="0" xfId="44" applyNumberFormat="1" applyFont="1" applyFill="1" applyBorder="1" applyAlignment="1" applyProtection="1">
      <alignment vertical="top"/>
    </xf>
    <xf numFmtId="0" fontId="40" fillId="34" borderId="12" xfId="45" applyFont="1" applyFill="1" applyBorder="1" applyAlignment="1">
      <alignment vertical="top"/>
    </xf>
    <xf numFmtId="0" fontId="38" fillId="34" borderId="0" xfId="45" applyFont="1" applyFill="1"/>
    <xf numFmtId="3" fontId="19" fillId="34" borderId="0" xfId="45" applyNumberFormat="1" applyFont="1" applyFill="1" applyBorder="1" applyAlignment="1">
      <alignment vertical="top"/>
    </xf>
    <xf numFmtId="3" fontId="19" fillId="34" borderId="0" xfId="44" applyNumberFormat="1" applyFont="1" applyFill="1" applyBorder="1" applyAlignment="1" applyProtection="1">
      <alignment vertical="top"/>
    </xf>
    <xf numFmtId="0" fontId="19" fillId="34" borderId="0" xfId="45" applyFont="1" applyFill="1" applyAlignment="1">
      <alignment horizontal="left"/>
    </xf>
    <xf numFmtId="0" fontId="19" fillId="34" borderId="0" xfId="45" applyFont="1" applyFill="1" applyAlignment="1">
      <alignment horizontal="center"/>
    </xf>
    <xf numFmtId="0" fontId="19" fillId="34" borderId="10" xfId="45" applyFont="1" applyFill="1" applyBorder="1" applyAlignment="1" applyProtection="1">
      <protection locked="0"/>
    </xf>
    <xf numFmtId="0" fontId="19" fillId="34" borderId="0" xfId="45" applyFont="1" applyFill="1" applyBorder="1" applyAlignment="1" applyProtection="1">
      <protection locked="0"/>
    </xf>
    <xf numFmtId="0" fontId="19" fillId="33" borderId="0" xfId="45" applyFont="1" applyFill="1" applyBorder="1" applyAlignment="1" applyProtection="1"/>
    <xf numFmtId="0" fontId="20" fillId="33" borderId="0" xfId="193" applyFont="1" applyFill="1" applyBorder="1" applyAlignment="1" applyProtection="1"/>
    <xf numFmtId="0" fontId="19" fillId="34" borderId="0" xfId="45" applyFont="1" applyFill="1" applyBorder="1" applyProtection="1"/>
    <xf numFmtId="0" fontId="20" fillId="34" borderId="0" xfId="43" applyNumberFormat="1" applyFont="1" applyFill="1" applyBorder="1" applyAlignment="1" applyProtection="1">
      <alignment horizontal="center" vertical="center"/>
    </xf>
    <xf numFmtId="0" fontId="20" fillId="34" borderId="0" xfId="45" applyFont="1" applyFill="1" applyBorder="1" applyAlignment="1" applyProtection="1"/>
    <xf numFmtId="164" fontId="21" fillId="34" borderId="0" xfId="43" applyFont="1" applyFill="1" applyBorder="1" applyProtection="1"/>
    <xf numFmtId="0" fontId="20" fillId="33" borderId="21" xfId="193" applyFont="1" applyFill="1" applyBorder="1" applyAlignment="1" applyProtection="1">
      <alignment horizontal="center" vertical="center" wrapText="1"/>
    </xf>
    <xf numFmtId="0" fontId="20" fillId="33" borderId="20" xfId="193" applyFont="1" applyFill="1" applyBorder="1" applyAlignment="1" applyProtection="1">
      <alignment horizontal="center" vertical="center" wrapText="1"/>
    </xf>
    <xf numFmtId="0" fontId="20" fillId="33" borderId="20" xfId="45" applyFont="1" applyFill="1" applyBorder="1" applyAlignment="1" applyProtection="1">
      <alignment horizontal="center" vertical="center" wrapText="1"/>
    </xf>
    <xf numFmtId="0" fontId="20" fillId="33" borderId="19" xfId="193" applyFont="1" applyFill="1" applyBorder="1" applyAlignment="1" applyProtection="1">
      <alignment horizontal="center" vertical="center" wrapText="1"/>
    </xf>
    <xf numFmtId="0" fontId="20" fillId="34" borderId="18" xfId="43" applyNumberFormat="1" applyFont="1" applyFill="1" applyBorder="1" applyAlignment="1" applyProtection="1">
      <alignment horizontal="center" vertical="center"/>
    </xf>
    <xf numFmtId="0" fontId="20" fillId="34" borderId="18" xfId="43" applyNumberFormat="1" applyFont="1" applyFill="1" applyBorder="1" applyAlignment="1" applyProtection="1">
      <alignment vertical="center"/>
    </xf>
    <xf numFmtId="0" fontId="20" fillId="34" borderId="0" xfId="43" applyNumberFormat="1" applyFont="1" applyFill="1" applyBorder="1" applyAlignment="1" applyProtection="1">
      <alignment vertical="top"/>
    </xf>
    <xf numFmtId="0" fontId="20" fillId="34" borderId="12" xfId="43" applyNumberFormat="1" applyFont="1" applyFill="1" applyBorder="1" applyAlignment="1" applyProtection="1">
      <alignment vertical="top"/>
    </xf>
    <xf numFmtId="0" fontId="24" fillId="34" borderId="18" xfId="45" applyFont="1" applyFill="1" applyBorder="1" applyAlignment="1" applyProtection="1"/>
    <xf numFmtId="0" fontId="20" fillId="34" borderId="0" xfId="45" applyFont="1" applyFill="1" applyBorder="1" applyAlignment="1" applyProtection="1">
      <alignment vertical="top"/>
    </xf>
    <xf numFmtId="0" fontId="20" fillId="34" borderId="12" xfId="45" applyFont="1" applyFill="1" applyBorder="1" applyAlignment="1" applyProtection="1">
      <alignment vertical="top"/>
    </xf>
    <xf numFmtId="3" fontId="20" fillId="34" borderId="0" xfId="45" applyNumberFormat="1" applyFont="1" applyFill="1" applyBorder="1" applyAlignment="1" applyProtection="1">
      <alignment horizontal="center" vertical="top"/>
      <protection locked="0"/>
    </xf>
    <xf numFmtId="0" fontId="24" fillId="34" borderId="12" xfId="45" applyFont="1" applyFill="1" applyBorder="1" applyAlignment="1" applyProtection="1">
      <alignment vertical="top"/>
    </xf>
    <xf numFmtId="0" fontId="19" fillId="34" borderId="18" xfId="45" applyFont="1" applyFill="1" applyBorder="1" applyAlignment="1" applyProtection="1"/>
    <xf numFmtId="0" fontId="37" fillId="34" borderId="0" xfId="45" applyFont="1" applyFill="1" applyBorder="1" applyAlignment="1" applyProtection="1">
      <alignment vertical="top"/>
    </xf>
    <xf numFmtId="3" fontId="21" fillId="34" borderId="0" xfId="45" applyNumberFormat="1" applyFont="1" applyFill="1" applyBorder="1" applyAlignment="1" applyProtection="1">
      <alignment horizontal="center" vertical="top"/>
      <protection locked="0"/>
    </xf>
    <xf numFmtId="3" fontId="21" fillId="34" borderId="0" xfId="45" applyNumberFormat="1" applyFont="1" applyFill="1" applyBorder="1" applyAlignment="1" applyProtection="1">
      <alignment horizontal="right" vertical="top"/>
      <protection locked="0"/>
    </xf>
    <xf numFmtId="0" fontId="19" fillId="34" borderId="12" xfId="45" applyFont="1" applyFill="1" applyBorder="1" applyAlignment="1" applyProtection="1">
      <alignment vertical="top"/>
    </xf>
    <xf numFmtId="0" fontId="21" fillId="34" borderId="0" xfId="45" applyFont="1" applyFill="1" applyBorder="1" applyAlignment="1" applyProtection="1">
      <alignment vertical="top"/>
    </xf>
    <xf numFmtId="0" fontId="20" fillId="34" borderId="0" xfId="45" applyFont="1" applyFill="1" applyBorder="1" applyAlignment="1" applyProtection="1">
      <alignment horizontal="center" vertical="top"/>
      <protection locked="0"/>
    </xf>
    <xf numFmtId="0" fontId="20" fillId="34" borderId="0" xfId="45" applyFont="1" applyFill="1" applyBorder="1" applyAlignment="1" applyProtection="1">
      <alignment horizontal="right" vertical="top"/>
      <protection locked="0"/>
    </xf>
    <xf numFmtId="0" fontId="19" fillId="34" borderId="0" xfId="45" applyFont="1" applyFill="1" applyBorder="1" applyAlignment="1" applyProtection="1">
      <alignment vertical="top"/>
    </xf>
    <xf numFmtId="0" fontId="21" fillId="34" borderId="0" xfId="45" applyNumberFormat="1" applyFont="1" applyFill="1" applyBorder="1" applyAlignment="1" applyProtection="1">
      <alignment horizontal="right" vertical="top"/>
      <protection locked="0"/>
    </xf>
    <xf numFmtId="0" fontId="20" fillId="34" borderId="0" xfId="45" applyFont="1" applyFill="1" applyBorder="1" applyAlignment="1" applyProtection="1">
      <alignment horizontal="center" vertical="top"/>
    </xf>
    <xf numFmtId="0" fontId="20" fillId="34" borderId="0" xfId="45" applyFont="1" applyFill="1" applyBorder="1" applyAlignment="1" applyProtection="1">
      <alignment horizontal="right" vertical="top"/>
    </xf>
    <xf numFmtId="0" fontId="40" fillId="34" borderId="18" xfId="45" applyFont="1" applyFill="1" applyBorder="1" applyAlignment="1" applyProtection="1"/>
    <xf numFmtId="0" fontId="23" fillId="34" borderId="0" xfId="45" applyFont="1" applyFill="1" applyBorder="1" applyAlignment="1" applyProtection="1">
      <alignment vertical="top"/>
    </xf>
    <xf numFmtId="3" fontId="23" fillId="34" borderId="0" xfId="45" applyNumberFormat="1" applyFont="1" applyFill="1" applyBorder="1" applyAlignment="1" applyProtection="1">
      <alignment horizontal="center" vertical="top"/>
      <protection locked="0"/>
    </xf>
    <xf numFmtId="3" fontId="23" fillId="34" borderId="0" xfId="45" applyNumberFormat="1" applyFont="1" applyFill="1" applyBorder="1" applyAlignment="1" applyProtection="1">
      <alignment horizontal="right" vertical="top"/>
    </xf>
    <xf numFmtId="0" fontId="40" fillId="34" borderId="12" xfId="45" applyFont="1" applyFill="1" applyBorder="1" applyAlignment="1" applyProtection="1">
      <alignment vertical="top"/>
    </xf>
    <xf numFmtId="0" fontId="20" fillId="34" borderId="0" xfId="45" applyFont="1" applyFill="1" applyBorder="1" applyAlignment="1" applyProtection="1">
      <alignment horizontal="left" vertical="top"/>
    </xf>
    <xf numFmtId="0" fontId="19" fillId="34" borderId="0" xfId="45" applyFont="1" applyFill="1" applyBorder="1" applyAlignment="1" applyProtection="1">
      <alignment horizontal="center" vertical="top"/>
      <protection locked="0"/>
    </xf>
    <xf numFmtId="3" fontId="23" fillId="34" borderId="0" xfId="45" applyNumberFormat="1" applyFont="1" applyFill="1" applyBorder="1" applyAlignment="1" applyProtection="1">
      <alignment horizontal="center" vertical="top"/>
    </xf>
    <xf numFmtId="3" fontId="20" fillId="34" borderId="0" xfId="45" applyNumberFormat="1" applyFont="1" applyFill="1" applyBorder="1" applyAlignment="1" applyProtection="1">
      <alignment horizontal="right" vertical="top"/>
      <protection locked="0"/>
    </xf>
    <xf numFmtId="0" fontId="40" fillId="34" borderId="17" xfId="45" applyFont="1" applyFill="1" applyBorder="1" applyAlignment="1" applyProtection="1"/>
    <xf numFmtId="0" fontId="23" fillId="34" borderId="10" xfId="45" applyFont="1" applyFill="1" applyBorder="1" applyAlignment="1" applyProtection="1">
      <alignment vertical="top"/>
    </xf>
    <xf numFmtId="3" fontId="23" fillId="34" borderId="10" xfId="45" applyNumberFormat="1" applyFont="1" applyFill="1" applyBorder="1" applyAlignment="1" applyProtection="1">
      <alignment horizontal="center" vertical="top"/>
    </xf>
    <xf numFmtId="3" fontId="23" fillId="34" borderId="10" xfId="45" applyNumberFormat="1" applyFont="1" applyFill="1" applyBorder="1" applyAlignment="1" applyProtection="1">
      <alignment horizontal="right" vertical="top"/>
    </xf>
    <xf numFmtId="0" fontId="40" fillId="34" borderId="13" xfId="45" applyFont="1" applyFill="1" applyBorder="1" applyAlignment="1" applyProtection="1">
      <alignment vertical="top"/>
    </xf>
    <xf numFmtId="0" fontId="19" fillId="34" borderId="0" xfId="45" applyFont="1" applyFill="1" applyBorder="1" applyAlignment="1" applyProtection="1"/>
    <xf numFmtId="3" fontId="20" fillId="34" borderId="0" xfId="45" applyNumberFormat="1" applyFont="1" applyFill="1" applyBorder="1" applyAlignment="1" applyProtection="1">
      <alignment horizontal="center" vertical="center"/>
    </xf>
    <xf numFmtId="3" fontId="20" fillId="34" borderId="0" xfId="45" applyNumberFormat="1" applyFont="1" applyFill="1" applyBorder="1" applyAlignment="1" applyProtection="1">
      <alignment vertical="center"/>
    </xf>
    <xf numFmtId="0" fontId="21" fillId="34" borderId="0" xfId="45" applyFont="1" applyFill="1" applyBorder="1" applyAlignment="1" applyProtection="1"/>
    <xf numFmtId="0" fontId="19" fillId="34" borderId="0" xfId="45" applyFont="1" applyFill="1" applyProtection="1"/>
    <xf numFmtId="0" fontId="21" fillId="34" borderId="0" xfId="45" applyFont="1" applyFill="1" applyBorder="1" applyProtection="1"/>
    <xf numFmtId="0" fontId="21" fillId="34" borderId="0" xfId="45" applyFont="1" applyFill="1" applyBorder="1" applyAlignment="1" applyProtection="1">
      <alignment vertical="center"/>
    </xf>
    <xf numFmtId="0" fontId="38" fillId="34" borderId="0" xfId="45" applyFont="1" applyFill="1" applyBorder="1" applyAlignment="1" applyProtection="1">
      <alignment horizontal="right"/>
    </xf>
    <xf numFmtId="0" fontId="21" fillId="34" borderId="0" xfId="45" applyFont="1" applyFill="1" applyBorder="1" applyAlignment="1" applyProtection="1">
      <alignment horizontal="right"/>
    </xf>
    <xf numFmtId="0" fontId="20" fillId="34" borderId="10" xfId="45" applyNumberFormat="1" applyFont="1" applyFill="1" applyBorder="1" applyAlignment="1" applyProtection="1">
      <protection locked="0"/>
    </xf>
    <xf numFmtId="0" fontId="44" fillId="34" borderId="0" xfId="45" applyFont="1" applyFill="1" applyBorder="1" applyAlignment="1">
      <alignment horizontal="right"/>
    </xf>
    <xf numFmtId="0" fontId="43" fillId="0" borderId="0" xfId="45" applyFont="1" applyAlignment="1">
      <alignment horizontal="left"/>
    </xf>
    <xf numFmtId="0" fontId="45" fillId="34" borderId="0" xfId="45" applyFont="1" applyFill="1" applyBorder="1"/>
    <xf numFmtId="0" fontId="24" fillId="34" borderId="0" xfId="45" applyFont="1" applyFill="1" applyBorder="1"/>
    <xf numFmtId="49" fontId="20" fillId="33" borderId="28" xfId="45" applyNumberFormat="1" applyFont="1" applyFill="1" applyBorder="1" applyAlignment="1">
      <alignment horizontal="left" vertical="center"/>
    </xf>
    <xf numFmtId="49" fontId="20" fillId="33" borderId="29" xfId="45" applyNumberFormat="1" applyFont="1" applyFill="1" applyBorder="1" applyAlignment="1">
      <alignment horizontal="center" vertical="center"/>
    </xf>
    <xf numFmtId="49" fontId="20" fillId="33" borderId="28" xfId="45" applyNumberFormat="1" applyFont="1" applyFill="1" applyBorder="1" applyAlignment="1">
      <alignment horizontal="center" vertical="center"/>
    </xf>
    <xf numFmtId="49" fontId="20" fillId="34" borderId="23" xfId="45" applyNumberFormat="1" applyFont="1" applyFill="1" applyBorder="1" applyAlignment="1">
      <alignment horizontal="left"/>
    </xf>
    <xf numFmtId="174" fontId="42" fillId="34" borderId="30" xfId="45" applyNumberFormat="1" applyFont="1" applyFill="1" applyBorder="1"/>
    <xf numFmtId="174" fontId="42" fillId="34" borderId="11" xfId="45" applyNumberFormat="1" applyFont="1" applyFill="1" applyBorder="1"/>
    <xf numFmtId="174" fontId="42" fillId="34" borderId="29" xfId="45" applyNumberFormat="1" applyFont="1" applyFill="1" applyBorder="1"/>
    <xf numFmtId="49" fontId="20" fillId="34" borderId="18" xfId="45" applyNumberFormat="1" applyFont="1" applyFill="1" applyBorder="1" applyAlignment="1">
      <alignment horizontal="left"/>
    </xf>
    <xf numFmtId="174" fontId="42" fillId="34" borderId="31" xfId="45" applyNumberFormat="1" applyFont="1" applyFill="1" applyBorder="1"/>
    <xf numFmtId="174" fontId="42" fillId="34" borderId="12" xfId="45" applyNumberFormat="1" applyFont="1" applyFill="1" applyBorder="1"/>
    <xf numFmtId="174" fontId="42" fillId="34" borderId="24" xfId="45" applyNumberFormat="1" applyFont="1" applyFill="1" applyBorder="1"/>
    <xf numFmtId="49" fontId="20" fillId="34" borderId="17" xfId="45" applyNumberFormat="1" applyFont="1" applyFill="1" applyBorder="1" applyAlignment="1">
      <alignment horizontal="left"/>
    </xf>
    <xf numFmtId="165" fontId="42" fillId="34" borderId="33" xfId="44" applyFont="1" applyFill="1" applyBorder="1" applyAlignment="1" applyProtection="1"/>
    <xf numFmtId="174" fontId="42" fillId="34" borderId="13" xfId="45" applyNumberFormat="1" applyFont="1" applyFill="1" applyBorder="1"/>
    <xf numFmtId="174" fontId="42" fillId="34" borderId="25" xfId="45" applyNumberFormat="1" applyFont="1" applyFill="1" applyBorder="1"/>
    <xf numFmtId="165" fontId="20" fillId="33" borderId="25" xfId="44" applyFont="1" applyFill="1" applyBorder="1" applyAlignment="1" applyProtection="1">
      <alignment horizontal="center" vertical="center"/>
    </xf>
    <xf numFmtId="0" fontId="46" fillId="34" borderId="0" xfId="45" applyFont="1" applyFill="1" applyBorder="1"/>
    <xf numFmtId="49" fontId="20" fillId="34" borderId="29" xfId="45" applyNumberFormat="1" applyFont="1" applyFill="1" applyBorder="1" applyAlignment="1">
      <alignment horizontal="left"/>
    </xf>
    <xf numFmtId="174" fontId="19" fillId="34" borderId="24" xfId="45" applyNumberFormat="1" applyFont="1" applyFill="1" applyBorder="1"/>
    <xf numFmtId="49" fontId="20" fillId="34" borderId="24" xfId="45" applyNumberFormat="1" applyFont="1" applyFill="1" applyBorder="1" applyAlignment="1">
      <alignment horizontal="left"/>
    </xf>
    <xf numFmtId="49" fontId="20" fillId="34" borderId="25" xfId="45" applyNumberFormat="1" applyFont="1" applyFill="1" applyBorder="1" applyAlignment="1">
      <alignment horizontal="left"/>
    </xf>
    <xf numFmtId="174" fontId="19" fillId="34" borderId="25" xfId="45" applyNumberFormat="1" applyFont="1" applyFill="1" applyBorder="1"/>
    <xf numFmtId="165" fontId="20" fillId="33" borderId="28" xfId="44" applyFont="1" applyFill="1" applyBorder="1" applyAlignment="1" applyProtection="1">
      <alignment horizontal="center" vertical="center"/>
    </xf>
    <xf numFmtId="49" fontId="20" fillId="34" borderId="0" xfId="45" applyNumberFormat="1" applyFont="1" applyFill="1" applyBorder="1" applyAlignment="1">
      <alignment horizontal="center" vertical="center"/>
    </xf>
    <xf numFmtId="4" fontId="29" fillId="0" borderId="18" xfId="45" applyNumberFormat="1" applyFont="1" applyFill="1" applyBorder="1" applyAlignment="1">
      <alignment wrapText="1"/>
    </xf>
    <xf numFmtId="0" fontId="24" fillId="34" borderId="0" xfId="45" applyFont="1" applyFill="1"/>
    <xf numFmtId="49" fontId="20" fillId="34" borderId="0" xfId="45" applyNumberFormat="1" applyFont="1" applyFill="1" applyBorder="1" applyAlignment="1">
      <alignment horizontal="left"/>
    </xf>
    <xf numFmtId="174" fontId="42" fillId="34" borderId="0" xfId="45" applyNumberFormat="1" applyFont="1" applyFill="1" applyBorder="1"/>
    <xf numFmtId="174" fontId="20" fillId="34" borderId="0" xfId="45" applyNumberFormat="1" applyFont="1" applyFill="1" applyBorder="1"/>
    <xf numFmtId="174" fontId="19" fillId="34" borderId="29" xfId="45" applyNumberFormat="1" applyFont="1" applyFill="1" applyBorder="1"/>
    <xf numFmtId="174" fontId="19" fillId="34" borderId="12" xfId="45" applyNumberFormat="1" applyFont="1" applyFill="1" applyBorder="1"/>
    <xf numFmtId="0" fontId="24" fillId="33" borderId="29" xfId="42" applyFont="1" applyFill="1" applyBorder="1" applyAlignment="1">
      <alignment horizontal="left" vertical="center" wrapText="1"/>
    </xf>
    <xf numFmtId="4" fontId="24" fillId="33" borderId="29" xfId="44" applyNumberFormat="1" applyFont="1" applyFill="1" applyBorder="1" applyAlignment="1" applyProtection="1">
      <alignment horizontal="center" vertical="center" wrapText="1"/>
    </xf>
    <xf numFmtId="49" fontId="20" fillId="34" borderId="34" xfId="45" applyNumberFormat="1" applyFont="1" applyFill="1" applyBorder="1" applyAlignment="1">
      <alignment horizontal="left"/>
    </xf>
    <xf numFmtId="49" fontId="20" fillId="34" borderId="32" xfId="45" applyNumberFormat="1" applyFont="1" applyFill="1" applyBorder="1" applyAlignment="1">
      <alignment horizontal="left"/>
    </xf>
    <xf numFmtId="174" fontId="19" fillId="34" borderId="13" xfId="45" applyNumberFormat="1" applyFont="1" applyFill="1" applyBorder="1"/>
    <xf numFmtId="165" fontId="24" fillId="33" borderId="28" xfId="44" applyFont="1" applyFill="1" applyBorder="1" applyAlignment="1" applyProtection="1"/>
    <xf numFmtId="49" fontId="19" fillId="0" borderId="17" xfId="45" applyNumberFormat="1" applyFont="1" applyFill="1" applyBorder="1" applyAlignment="1">
      <alignment wrapText="1"/>
    </xf>
    <xf numFmtId="174" fontId="20" fillId="34" borderId="25" xfId="45" applyNumberFormat="1" applyFont="1" applyFill="1" applyBorder="1"/>
    <xf numFmtId="4" fontId="24" fillId="33" borderId="28" xfId="44" applyNumberFormat="1" applyFont="1" applyFill="1" applyBorder="1" applyAlignment="1" applyProtection="1">
      <alignment horizontal="center" vertical="center" wrapText="1"/>
    </xf>
    <xf numFmtId="4" fontId="30" fillId="36" borderId="0" xfId="45" applyNumberFormat="1" applyFont="1" applyFill="1" applyBorder="1" applyAlignment="1">
      <alignment wrapText="1"/>
    </xf>
    <xf numFmtId="165" fontId="19" fillId="34" borderId="18" xfId="44" applyFont="1" applyFill="1" applyBorder="1" applyAlignment="1" applyProtection="1"/>
    <xf numFmtId="165" fontId="24" fillId="33" borderId="28" xfId="44" applyFont="1" applyFill="1" applyBorder="1" applyAlignment="1" applyProtection="1">
      <alignment horizontal="left" vertical="center" wrapText="1"/>
    </xf>
    <xf numFmtId="165" fontId="20" fillId="34" borderId="25" xfId="44" applyFont="1" applyFill="1" applyBorder="1" applyAlignment="1" applyProtection="1">
      <alignment horizontal="left"/>
    </xf>
    <xf numFmtId="4" fontId="24" fillId="33" borderId="35" xfId="44" applyNumberFormat="1" applyFont="1" applyFill="1" applyBorder="1" applyAlignment="1" applyProtection="1">
      <alignment horizontal="center" vertical="center" wrapText="1"/>
    </xf>
    <xf numFmtId="49" fontId="20" fillId="33" borderId="35" xfId="45" applyNumberFormat="1" applyFont="1" applyFill="1" applyBorder="1" applyAlignment="1">
      <alignment horizontal="center" vertical="center"/>
    </xf>
    <xf numFmtId="174" fontId="47" fillId="34" borderId="29" xfId="45" applyNumberFormat="1" applyFont="1" applyFill="1" applyBorder="1"/>
    <xf numFmtId="174" fontId="47" fillId="34" borderId="23" xfId="45" applyNumberFormat="1" applyFont="1" applyFill="1" applyBorder="1"/>
    <xf numFmtId="0" fontId="42" fillId="34" borderId="0" xfId="45" applyFont="1" applyFill="1"/>
    <xf numFmtId="0" fontId="19" fillId="0" borderId="0" xfId="45" applyFont="1"/>
    <xf numFmtId="49" fontId="20" fillId="33" borderId="28" xfId="45" applyNumberFormat="1" applyFont="1" applyFill="1" applyBorder="1" applyAlignment="1">
      <alignment horizontal="right" vertical="center"/>
    </xf>
    <xf numFmtId="4" fontId="29" fillId="0" borderId="42" xfId="45" applyNumberFormat="1" applyFont="1" applyFill="1" applyBorder="1" applyAlignment="1">
      <alignment wrapText="1"/>
    </xf>
    <xf numFmtId="174" fontId="42" fillId="34" borderId="40" xfId="45" applyNumberFormat="1" applyFont="1" applyFill="1" applyBorder="1"/>
    <xf numFmtId="4" fontId="29" fillId="0" borderId="40" xfId="45" applyNumberFormat="1" applyFont="1" applyFill="1" applyBorder="1" applyAlignment="1">
      <alignment wrapText="1"/>
    </xf>
    <xf numFmtId="174" fontId="42" fillId="34" borderId="43" xfId="45" applyNumberFormat="1" applyFont="1" applyFill="1" applyBorder="1"/>
    <xf numFmtId="49" fontId="20" fillId="33" borderId="41" xfId="45" applyNumberFormat="1" applyFont="1" applyFill="1" applyBorder="1" applyAlignment="1">
      <alignment horizontal="right" vertical="center"/>
    </xf>
    <xf numFmtId="4" fontId="29" fillId="0" borderId="29" xfId="45" applyNumberFormat="1" applyFont="1" applyFill="1" applyBorder="1" applyAlignment="1">
      <alignment wrapText="1"/>
    </xf>
    <xf numFmtId="4" fontId="30" fillId="0" borderId="24" xfId="45" applyNumberFormat="1" applyFont="1" applyBorder="1" applyAlignment="1">
      <alignment wrapText="1"/>
    </xf>
    <xf numFmtId="49" fontId="19" fillId="0" borderId="29" xfId="45" applyNumberFormat="1" applyFont="1" applyFill="1" applyBorder="1" applyAlignment="1">
      <alignment horizontal="right" wrapText="1"/>
    </xf>
    <xf numFmtId="174" fontId="47" fillId="34" borderId="30" xfId="45" applyNumberFormat="1" applyFont="1" applyFill="1" applyBorder="1"/>
    <xf numFmtId="174" fontId="47" fillId="34" borderId="37" xfId="45" applyNumberFormat="1" applyFont="1" applyFill="1" applyBorder="1"/>
    <xf numFmtId="165" fontId="24" fillId="33" borderId="33" xfId="44" applyFont="1" applyFill="1" applyBorder="1" applyAlignment="1" applyProtection="1"/>
    <xf numFmtId="49" fontId="20" fillId="33" borderId="30" xfId="45" applyNumberFormat="1" applyFont="1" applyFill="1" applyBorder="1" applyAlignment="1">
      <alignment horizontal="center" vertical="center"/>
    </xf>
    <xf numFmtId="174" fontId="47" fillId="34" borderId="33" xfId="45" applyNumberFormat="1" applyFont="1" applyFill="1" applyBorder="1"/>
    <xf numFmtId="0" fontId="42" fillId="36" borderId="18" xfId="45" applyFont="1" applyFill="1" applyBorder="1"/>
    <xf numFmtId="0" fontId="42" fillId="36" borderId="0" xfId="45" applyFont="1" applyFill="1"/>
    <xf numFmtId="165" fontId="42" fillId="36" borderId="0" xfId="45" applyNumberFormat="1" applyFont="1" applyFill="1"/>
    <xf numFmtId="174" fontId="42" fillId="37" borderId="12" xfId="45" applyNumberFormat="1" applyFont="1" applyFill="1" applyBorder="1"/>
    <xf numFmtId="0" fontId="24" fillId="33" borderId="21" xfId="42" applyFont="1" applyFill="1" applyBorder="1" applyAlignment="1">
      <alignment horizontal="left" vertical="center" wrapText="1"/>
    </xf>
    <xf numFmtId="49" fontId="20" fillId="33" borderId="19" xfId="45" applyNumberFormat="1" applyFont="1" applyFill="1" applyBorder="1" applyAlignment="1">
      <alignment horizontal="center" vertical="center"/>
    </xf>
    <xf numFmtId="49" fontId="20" fillId="33" borderId="47" xfId="45" applyNumberFormat="1" applyFont="1" applyFill="1" applyBorder="1" applyAlignment="1">
      <alignment horizontal="center" vertical="center"/>
    </xf>
    <xf numFmtId="49" fontId="20" fillId="33" borderId="50" xfId="45" applyNumberFormat="1" applyFont="1" applyFill="1" applyBorder="1" applyAlignment="1">
      <alignment horizontal="center" vertical="center"/>
    </xf>
    <xf numFmtId="4" fontId="24" fillId="33" borderId="53" xfId="44" applyNumberFormat="1" applyFont="1" applyFill="1" applyBorder="1" applyAlignment="1" applyProtection="1">
      <alignment horizontal="center" vertical="center" wrapText="1"/>
    </xf>
    <xf numFmtId="49" fontId="20" fillId="37" borderId="18" xfId="45" applyNumberFormat="1" applyFont="1" applyFill="1" applyBorder="1" applyAlignment="1">
      <alignment horizontal="left"/>
    </xf>
    <xf numFmtId="0" fontId="19" fillId="37" borderId="0" xfId="45" applyFont="1" applyFill="1"/>
    <xf numFmtId="0" fontId="19" fillId="36" borderId="0" xfId="45" applyFont="1" applyFill="1"/>
    <xf numFmtId="0" fontId="19" fillId="37" borderId="0" xfId="45" applyFont="1" applyFill="1" applyBorder="1"/>
    <xf numFmtId="0" fontId="19" fillId="36" borderId="10" xfId="45" applyFont="1" applyFill="1" applyBorder="1"/>
    <xf numFmtId="0" fontId="19" fillId="36" borderId="0" xfId="45" applyFont="1" applyFill="1" applyBorder="1"/>
    <xf numFmtId="0" fontId="19" fillId="36" borderId="0" xfId="45" applyFont="1" applyFill="1" applyBorder="1" applyAlignment="1"/>
    <xf numFmtId="0" fontId="19" fillId="36" borderId="0" xfId="45" applyFont="1" applyFill="1" applyAlignment="1"/>
    <xf numFmtId="174" fontId="24" fillId="34" borderId="29" xfId="45" applyNumberFormat="1" applyFont="1" applyFill="1" applyBorder="1"/>
    <xf numFmtId="49" fontId="19" fillId="36" borderId="29" xfId="45" applyNumberFormat="1" applyFont="1" applyFill="1" applyBorder="1" applyAlignment="1">
      <alignment horizontal="right" wrapText="1"/>
    </xf>
    <xf numFmtId="4" fontId="19" fillId="36" borderId="14" xfId="44" applyNumberFormat="1" applyFont="1" applyFill="1" applyBorder="1" applyAlignment="1" applyProtection="1">
      <alignment wrapText="1"/>
    </xf>
    <xf numFmtId="4" fontId="19" fillId="36" borderId="29" xfId="44" applyNumberFormat="1" applyFont="1" applyFill="1" applyBorder="1" applyAlignment="1" applyProtection="1">
      <alignment wrapText="1"/>
    </xf>
    <xf numFmtId="49" fontId="19" fillId="36" borderId="24" xfId="45" applyNumberFormat="1" applyFont="1" applyFill="1" applyBorder="1" applyAlignment="1">
      <alignment wrapText="1"/>
    </xf>
    <xf numFmtId="4" fontId="19" fillId="36" borderId="0" xfId="44" applyNumberFormat="1" applyFont="1" applyFill="1" applyBorder="1" applyAlignment="1" applyProtection="1">
      <alignment wrapText="1"/>
    </xf>
    <xf numFmtId="4" fontId="19" fillId="36" borderId="24" xfId="44" applyNumberFormat="1" applyFont="1" applyFill="1" applyBorder="1" applyAlignment="1" applyProtection="1">
      <alignment wrapText="1"/>
    </xf>
    <xf numFmtId="49" fontId="19" fillId="36" borderId="25" xfId="45" applyNumberFormat="1" applyFont="1" applyFill="1" applyBorder="1" applyAlignment="1">
      <alignment wrapText="1"/>
    </xf>
    <xf numFmtId="4" fontId="19" fillId="36" borderId="10" xfId="44" applyNumberFormat="1" applyFont="1" applyFill="1" applyBorder="1" applyAlignment="1" applyProtection="1">
      <alignment wrapText="1"/>
    </xf>
    <xf numFmtId="4" fontId="19" fillId="36" borderId="25" xfId="44" applyNumberFormat="1" applyFont="1" applyFill="1" applyBorder="1" applyAlignment="1" applyProtection="1">
      <alignment wrapText="1"/>
    </xf>
    <xf numFmtId="49" fontId="20" fillId="36" borderId="23" xfId="45" applyNumberFormat="1" applyFont="1" applyFill="1" applyBorder="1" applyAlignment="1">
      <alignment horizontal="left"/>
    </xf>
    <xf numFmtId="49" fontId="19" fillId="36" borderId="18" xfId="45" applyNumberFormat="1" applyFont="1" applyFill="1" applyBorder="1" applyAlignment="1">
      <alignment wrapText="1"/>
    </xf>
    <xf numFmtId="49" fontId="19" fillId="36" borderId="17" xfId="45" applyNumberFormat="1" applyFont="1" applyFill="1" applyBorder="1" applyAlignment="1">
      <alignment wrapText="1"/>
    </xf>
    <xf numFmtId="0" fontId="1" fillId="36" borderId="0" xfId="463" applyFill="1"/>
    <xf numFmtId="4" fontId="30" fillId="36" borderId="24" xfId="45" applyNumberFormat="1" applyFont="1" applyFill="1" applyBorder="1" applyAlignment="1">
      <alignment wrapText="1"/>
    </xf>
    <xf numFmtId="175" fontId="19" fillId="37" borderId="24" xfId="45" applyNumberFormat="1" applyFont="1" applyFill="1" applyBorder="1"/>
    <xf numFmtId="174" fontId="19" fillId="37" borderId="24" xfId="45" applyNumberFormat="1" applyFont="1" applyFill="1" applyBorder="1"/>
    <xf numFmtId="174" fontId="42" fillId="37" borderId="32" xfId="45" applyNumberFormat="1" applyFont="1" applyFill="1" applyBorder="1"/>
    <xf numFmtId="165" fontId="42" fillId="37" borderId="31" xfId="44" applyFont="1" applyFill="1" applyBorder="1" applyAlignment="1" applyProtection="1"/>
    <xf numFmtId="0" fontId="43" fillId="36" borderId="0" xfId="45" applyFont="1" applyFill="1" applyAlignment="1">
      <alignment horizontal="left"/>
    </xf>
    <xf numFmtId="0" fontId="24" fillId="36" borderId="0" xfId="45" applyFont="1" applyFill="1" applyAlignment="1">
      <alignment horizontal="justify"/>
    </xf>
    <xf numFmtId="0" fontId="20" fillId="37" borderId="0" xfId="45" applyFont="1" applyFill="1" applyBorder="1" applyAlignment="1">
      <alignment horizontal="left" vertical="center"/>
    </xf>
    <xf numFmtId="0" fontId="43" fillId="36" borderId="0" xfId="45" applyFont="1" applyFill="1" applyBorder="1" applyAlignment="1">
      <alignment horizontal="left"/>
    </xf>
    <xf numFmtId="0" fontId="45" fillId="37" borderId="0" xfId="45" applyFont="1" applyFill="1" applyBorder="1"/>
    <xf numFmtId="0" fontId="24" fillId="34" borderId="10" xfId="45" applyFont="1" applyFill="1" applyBorder="1"/>
    <xf numFmtId="0" fontId="19" fillId="39" borderId="55" xfId="45" applyFont="1" applyFill="1" applyBorder="1"/>
    <xf numFmtId="0" fontId="19" fillId="34" borderId="38" xfId="45" applyFont="1" applyFill="1" applyBorder="1"/>
    <xf numFmtId="165" fontId="24" fillId="33" borderId="55" xfId="44" applyFont="1" applyFill="1" applyBorder="1" applyAlignment="1" applyProtection="1">
      <alignment horizontal="center" vertical="center"/>
    </xf>
    <xf numFmtId="165" fontId="24" fillId="33" borderId="56" xfId="44" applyFont="1" applyFill="1" applyBorder="1" applyAlignment="1" applyProtection="1">
      <alignment horizontal="center" vertical="center"/>
    </xf>
    <xf numFmtId="0" fontId="43" fillId="36" borderId="0" xfId="45" applyFont="1" applyFill="1" applyBorder="1" applyAlignment="1">
      <alignment horizontal="center"/>
    </xf>
    <xf numFmtId="0" fontId="0" fillId="36" borderId="0" xfId="0" applyFill="1"/>
    <xf numFmtId="49" fontId="20" fillId="36" borderId="17" xfId="45" applyNumberFormat="1" applyFont="1" applyFill="1" applyBorder="1" applyAlignment="1">
      <alignment horizontal="left"/>
    </xf>
    <xf numFmtId="174" fontId="19" fillId="34" borderId="11" xfId="45" applyNumberFormat="1" applyFont="1" applyFill="1" applyBorder="1"/>
    <xf numFmtId="174" fontId="24" fillId="36" borderId="36" xfId="45" applyNumberFormat="1" applyFont="1" applyFill="1" applyBorder="1"/>
    <xf numFmtId="165" fontId="52" fillId="36" borderId="31" xfId="44" applyFont="1" applyFill="1" applyBorder="1" applyAlignment="1" applyProtection="1"/>
    <xf numFmtId="174" fontId="24" fillId="36" borderId="31" xfId="45" applyNumberFormat="1" applyFont="1" applyFill="1" applyBorder="1"/>
    <xf numFmtId="174" fontId="52" fillId="36" borderId="33" xfId="45" applyNumberFormat="1" applyFont="1" applyFill="1" applyBorder="1"/>
    <xf numFmtId="49" fontId="20" fillId="36" borderId="18" xfId="45" applyNumberFormat="1" applyFont="1" applyFill="1" applyBorder="1" applyAlignment="1">
      <alignment horizontal="left" wrapText="1"/>
    </xf>
    <xf numFmtId="165" fontId="24" fillId="33" borderId="62" xfId="44" applyFont="1" applyFill="1" applyBorder="1" applyAlignment="1" applyProtection="1">
      <alignment horizontal="center" vertical="center"/>
    </xf>
    <xf numFmtId="0" fontId="24" fillId="33" borderId="38" xfId="45" applyFont="1" applyFill="1" applyBorder="1" applyAlignment="1">
      <alignment vertical="center"/>
    </xf>
    <xf numFmtId="0" fontId="24" fillId="33" borderId="55" xfId="45" applyFont="1" applyFill="1" applyBorder="1" applyAlignment="1">
      <alignment vertical="center"/>
    </xf>
    <xf numFmtId="0" fontId="24" fillId="33" borderId="57" xfId="45" applyFont="1" applyFill="1" applyBorder="1" applyAlignment="1">
      <alignment vertical="center"/>
    </xf>
    <xf numFmtId="0" fontId="19" fillId="37" borderId="0" xfId="45" applyFont="1" applyFill="1" applyBorder="1" applyAlignment="1" applyProtection="1">
      <protection locked="0"/>
    </xf>
    <xf numFmtId="0" fontId="19" fillId="37" borderId="26" xfId="45" applyFont="1" applyFill="1" applyBorder="1"/>
    <xf numFmtId="174" fontId="20" fillId="37" borderId="0" xfId="45" applyNumberFormat="1" applyFont="1" applyFill="1" applyBorder="1"/>
    <xf numFmtId="176" fontId="19" fillId="37" borderId="0" xfId="45" applyNumberFormat="1" applyFont="1" applyFill="1"/>
    <xf numFmtId="4" fontId="19" fillId="37" borderId="0" xfId="45" applyNumberFormat="1" applyFont="1" applyFill="1"/>
    <xf numFmtId="0" fontId="1" fillId="36" borderId="0" xfId="191" applyFill="1"/>
    <xf numFmtId="4" fontId="30" fillId="36" borderId="0" xfId="79" applyNumberFormat="1" applyFont="1" applyFill="1" applyBorder="1"/>
    <xf numFmtId="4" fontId="19" fillId="37" borderId="0" xfId="45" applyNumberFormat="1" applyFont="1" applyFill="1" applyBorder="1"/>
    <xf numFmtId="4" fontId="19" fillId="36" borderId="0" xfId="45" applyNumberFormat="1" applyFont="1" applyFill="1" applyBorder="1"/>
    <xf numFmtId="0" fontId="56" fillId="36" borderId="0" xfId="0" applyFont="1" applyFill="1" applyBorder="1" applyAlignment="1">
      <alignment vertical="center"/>
    </xf>
    <xf numFmtId="4" fontId="55" fillId="36" borderId="0" xfId="0" applyNumberFormat="1" applyFont="1" applyFill="1" applyBorder="1"/>
    <xf numFmtId="0" fontId="48" fillId="36" borderId="0" xfId="0" applyFont="1" applyFill="1" applyBorder="1" applyAlignment="1">
      <alignment horizontal="left" vertical="center" wrapText="1" indent="1"/>
    </xf>
    <xf numFmtId="4" fontId="30" fillId="36" borderId="0" xfId="0" applyNumberFormat="1" applyFont="1" applyFill="1" applyBorder="1"/>
    <xf numFmtId="4" fontId="19" fillId="36" borderId="0" xfId="45" applyNumberFormat="1" applyFont="1" applyFill="1"/>
    <xf numFmtId="0" fontId="49" fillId="36" borderId="0" xfId="45" applyFont="1" applyFill="1"/>
    <xf numFmtId="165" fontId="19" fillId="36" borderId="0" xfId="45" applyNumberFormat="1" applyFont="1" applyFill="1" applyBorder="1"/>
    <xf numFmtId="49" fontId="20" fillId="37" borderId="36" xfId="45" applyNumberFormat="1" applyFont="1" applyFill="1" applyBorder="1" applyAlignment="1">
      <alignment horizontal="left"/>
    </xf>
    <xf numFmtId="4" fontId="53" fillId="36" borderId="37" xfId="45" applyNumberFormat="1" applyFont="1" applyFill="1" applyBorder="1" applyAlignment="1">
      <alignment wrapText="1"/>
    </xf>
    <xf numFmtId="4" fontId="54" fillId="36" borderId="31" xfId="45" applyNumberFormat="1" applyFont="1" applyFill="1" applyBorder="1" applyAlignment="1">
      <alignment wrapText="1"/>
    </xf>
    <xf numFmtId="4" fontId="24" fillId="33" borderId="63" xfId="44" applyNumberFormat="1" applyFont="1" applyFill="1" applyBorder="1" applyAlignment="1" applyProtection="1">
      <alignment horizontal="center" vertical="center" wrapText="1"/>
    </xf>
    <xf numFmtId="49" fontId="20" fillId="33" borderId="63" xfId="45" applyNumberFormat="1" applyFont="1" applyFill="1" applyBorder="1" applyAlignment="1">
      <alignment horizontal="center" vertical="center"/>
    </xf>
    <xf numFmtId="0" fontId="24" fillId="33" borderId="48" xfId="42" applyFont="1" applyFill="1" applyBorder="1" applyAlignment="1">
      <alignment horizontal="left" vertical="center" wrapText="1"/>
    </xf>
    <xf numFmtId="9" fontId="53" fillId="36" borderId="37" xfId="462" applyFont="1" applyFill="1" applyBorder="1" applyAlignment="1">
      <alignment wrapText="1"/>
    </xf>
    <xf numFmtId="174" fontId="19" fillId="37" borderId="36" xfId="45" applyNumberFormat="1" applyFont="1" applyFill="1" applyBorder="1"/>
    <xf numFmtId="0" fontId="19" fillId="34" borderId="0" xfId="45" applyFont="1" applyFill="1" applyBorder="1"/>
    <xf numFmtId="0" fontId="19" fillId="0" borderId="10" xfId="45" applyFont="1" applyBorder="1"/>
    <xf numFmtId="0" fontId="38" fillId="0" borderId="0" xfId="45" applyFont="1" applyAlignment="1">
      <alignment horizontal="center"/>
    </xf>
    <xf numFmtId="0" fontId="24" fillId="0" borderId="0" xfId="45" applyFont="1"/>
    <xf numFmtId="165" fontId="24" fillId="34" borderId="28" xfId="44" applyFont="1" applyFill="1" applyBorder="1" applyAlignment="1" applyProtection="1">
      <alignment vertical="center" wrapText="1"/>
    </xf>
    <xf numFmtId="165" fontId="24" fillId="34" borderId="21" xfId="44" applyFont="1" applyFill="1" applyBorder="1" applyAlignment="1" applyProtection="1">
      <alignment vertical="center" wrapText="1"/>
    </xf>
    <xf numFmtId="0" fontId="24" fillId="34" borderId="19" xfId="45" applyFont="1" applyFill="1" applyBorder="1" applyAlignment="1">
      <alignment horizontal="justify" vertical="center" wrapText="1"/>
    </xf>
    <xf numFmtId="0" fontId="24" fillId="34" borderId="21" xfId="45" applyFont="1" applyFill="1" applyBorder="1" applyAlignment="1">
      <alignment horizontal="justify" vertical="center" wrapText="1"/>
    </xf>
    <xf numFmtId="165" fontId="24" fillId="34" borderId="25" xfId="44" applyFont="1" applyFill="1" applyBorder="1" applyAlignment="1" applyProtection="1">
      <alignment horizontal="right" vertical="center" wrapText="1"/>
    </xf>
    <xf numFmtId="165" fontId="19" fillId="34" borderId="65" xfId="44" applyFont="1" applyFill="1" applyBorder="1" applyAlignment="1" applyProtection="1">
      <alignment horizontal="right" vertical="center" wrapText="1"/>
    </xf>
    <xf numFmtId="165" fontId="19" fillId="34" borderId="66" xfId="44" applyFont="1" applyFill="1" applyBorder="1" applyAlignment="1" applyProtection="1">
      <alignment horizontal="right" vertical="center" wrapText="1"/>
    </xf>
    <xf numFmtId="165" fontId="19" fillId="34" borderId="17" xfId="44" applyFont="1" applyFill="1" applyBorder="1" applyAlignment="1" applyProtection="1">
      <alignment horizontal="right" vertical="center" wrapText="1"/>
    </xf>
    <xf numFmtId="0" fontId="18" fillId="0" borderId="65" xfId="45" applyBorder="1"/>
    <xf numFmtId="0" fontId="19" fillId="34" borderId="0" xfId="45" applyFont="1" applyFill="1" applyBorder="1" applyAlignment="1">
      <alignment vertical="center" wrapText="1"/>
    </xf>
    <xf numFmtId="0" fontId="19" fillId="34" borderId="18" xfId="45" applyFont="1" applyFill="1" applyBorder="1" applyAlignment="1">
      <alignment horizontal="center" vertical="center" wrapText="1"/>
    </xf>
    <xf numFmtId="165" fontId="19" fillId="34" borderId="24" xfId="44" applyFont="1" applyFill="1" applyBorder="1" applyAlignment="1" applyProtection="1">
      <alignment horizontal="right" vertical="center" wrapText="1"/>
    </xf>
    <xf numFmtId="4" fontId="18" fillId="0" borderId="26" xfId="45" applyNumberFormat="1" applyBorder="1"/>
    <xf numFmtId="4" fontId="18" fillId="0" borderId="18" xfId="45" applyNumberFormat="1" applyBorder="1"/>
    <xf numFmtId="4" fontId="18" fillId="0" borderId="32" xfId="45" applyNumberFormat="1" applyBorder="1"/>
    <xf numFmtId="165" fontId="24" fillId="34" borderId="24" xfId="44" applyFont="1" applyFill="1" applyBorder="1" applyAlignment="1" applyProtection="1">
      <alignment horizontal="right" vertical="center" wrapText="1"/>
    </xf>
    <xf numFmtId="165" fontId="24" fillId="34" borderId="32" xfId="44" applyFont="1" applyFill="1" applyBorder="1" applyAlignment="1" applyProtection="1">
      <alignment horizontal="right" vertical="center" wrapText="1"/>
    </xf>
    <xf numFmtId="165" fontId="24" fillId="34" borderId="26" xfId="44" applyFont="1" applyFill="1" applyBorder="1" applyAlignment="1" applyProtection="1">
      <alignment horizontal="right" vertical="center" wrapText="1"/>
    </xf>
    <xf numFmtId="165" fontId="24" fillId="34" borderId="18" xfId="44" applyFont="1" applyFill="1" applyBorder="1" applyAlignment="1" applyProtection="1">
      <alignment horizontal="right" vertical="center" wrapText="1"/>
    </xf>
    <xf numFmtId="0" fontId="18" fillId="0" borderId="0" xfId="45" applyFont="1"/>
    <xf numFmtId="0" fontId="18" fillId="0" borderId="0" xfId="45"/>
    <xf numFmtId="4" fontId="42" fillId="0" borderId="24" xfId="45" applyNumberFormat="1" applyFont="1" applyBorder="1"/>
    <xf numFmtId="0" fontId="24" fillId="34" borderId="18" xfId="45" applyFont="1" applyFill="1" applyBorder="1" applyAlignment="1">
      <alignment horizontal="left" vertical="center" wrapText="1"/>
    </xf>
    <xf numFmtId="165" fontId="24" fillId="34" borderId="34" xfId="44" applyFont="1" applyFill="1" applyBorder="1" applyAlignment="1" applyProtection="1">
      <alignment horizontal="right" vertical="center" wrapText="1"/>
    </xf>
    <xf numFmtId="165" fontId="24" fillId="34" borderId="67" xfId="44" applyFont="1" applyFill="1" applyBorder="1" applyAlignment="1" applyProtection="1">
      <alignment horizontal="right" vertical="center" wrapText="1"/>
    </xf>
    <xf numFmtId="165" fontId="24" fillId="34" borderId="23" xfId="44" applyFont="1" applyFill="1" applyBorder="1" applyAlignment="1" applyProtection="1">
      <alignment horizontal="right" vertical="center" wrapText="1"/>
    </xf>
    <xf numFmtId="0" fontId="20" fillId="33" borderId="28" xfId="45" applyFont="1" applyFill="1" applyBorder="1" applyAlignment="1">
      <alignment horizontal="center" vertical="center" wrapText="1"/>
    </xf>
    <xf numFmtId="0" fontId="20" fillId="33" borderId="28" xfId="45" applyFont="1" applyFill="1" applyBorder="1" applyAlignment="1">
      <alignment horizontal="center" vertical="center" wrapText="1"/>
    </xf>
    <xf numFmtId="0" fontId="20" fillId="34" borderId="10" xfId="45" applyFont="1" applyFill="1" applyBorder="1" applyAlignment="1"/>
    <xf numFmtId="0" fontId="19" fillId="34" borderId="23" xfId="45" applyFont="1" applyFill="1" applyBorder="1" applyAlignment="1">
      <alignment horizontal="justify" vertical="center" wrapText="1"/>
    </xf>
    <xf numFmtId="0" fontId="19" fillId="34" borderId="11" xfId="45" applyFont="1" applyFill="1" applyBorder="1" applyAlignment="1">
      <alignment horizontal="justify" vertical="center" wrapText="1"/>
    </xf>
    <xf numFmtId="165" fontId="19" fillId="34" borderId="29" xfId="44" applyFont="1" applyFill="1" applyBorder="1" applyAlignment="1" applyProtection="1">
      <alignment horizontal="justify" vertical="center" wrapText="1"/>
    </xf>
    <xf numFmtId="0" fontId="19" fillId="34" borderId="18" xfId="45" applyFont="1" applyFill="1" applyBorder="1" applyAlignment="1">
      <alignment horizontal="justify" vertical="center" wrapText="1"/>
    </xf>
    <xf numFmtId="0" fontId="24" fillId="34" borderId="12" xfId="45" applyFont="1" applyFill="1" applyBorder="1" applyAlignment="1">
      <alignment horizontal="justify" vertical="center" wrapText="1"/>
    </xf>
    <xf numFmtId="165" fontId="19" fillId="34" borderId="24" xfId="44" applyFont="1" applyFill="1" applyBorder="1" applyAlignment="1" applyProtection="1">
      <alignment horizontal="right" vertical="top" wrapText="1"/>
    </xf>
    <xf numFmtId="4" fontId="18" fillId="0" borderId="0" xfId="45" applyNumberFormat="1"/>
    <xf numFmtId="4" fontId="18" fillId="0" borderId="24" xfId="45" applyNumberFormat="1" applyBorder="1"/>
    <xf numFmtId="0" fontId="19" fillId="34" borderId="12" xfId="45" applyFont="1" applyFill="1" applyBorder="1" applyAlignment="1">
      <alignment horizontal="justify" vertical="center" wrapText="1"/>
    </xf>
    <xf numFmtId="0" fontId="24" fillId="34" borderId="18" xfId="45" applyFont="1" applyFill="1" applyBorder="1" applyAlignment="1">
      <alignment horizontal="justify" vertical="center" wrapText="1"/>
    </xf>
    <xf numFmtId="0" fontId="24" fillId="34" borderId="17" xfId="45" applyFont="1" applyFill="1" applyBorder="1" applyAlignment="1">
      <alignment horizontal="justify" vertical="center" wrapText="1"/>
    </xf>
    <xf numFmtId="0" fontId="24" fillId="34" borderId="13" xfId="45" applyFont="1" applyFill="1" applyBorder="1" applyAlignment="1">
      <alignment horizontal="justify" vertical="center" wrapText="1"/>
    </xf>
    <xf numFmtId="165" fontId="19" fillId="34" borderId="25" xfId="44" applyFont="1" applyFill="1" applyBorder="1" applyAlignment="1" applyProtection="1">
      <alignment horizontal="justify" vertical="center" wrapText="1"/>
    </xf>
    <xf numFmtId="4" fontId="18" fillId="36" borderId="0" xfId="45" applyNumberFormat="1" applyFill="1"/>
    <xf numFmtId="0" fontId="19" fillId="34" borderId="23" xfId="45" applyFont="1" applyFill="1" applyBorder="1" applyAlignment="1">
      <alignment horizontal="left" vertical="center" wrapText="1"/>
    </xf>
    <xf numFmtId="0" fontId="19" fillId="0" borderId="0" xfId="45" applyFont="1" applyAlignment="1">
      <alignment vertical="top"/>
    </xf>
    <xf numFmtId="0" fontId="19" fillId="34" borderId="18" xfId="45" applyFont="1" applyFill="1" applyBorder="1" applyAlignment="1">
      <alignment horizontal="left" vertical="top"/>
    </xf>
    <xf numFmtId="165" fontId="19" fillId="34" borderId="12" xfId="44" applyFont="1" applyFill="1" applyBorder="1" applyAlignment="1" applyProtection="1">
      <alignment horizontal="right" vertical="top" wrapText="1"/>
    </xf>
    <xf numFmtId="0" fontId="24" fillId="34" borderId="0" xfId="45" applyFont="1" applyFill="1" applyAlignment="1">
      <alignment vertical="top"/>
    </xf>
    <xf numFmtId="0" fontId="24" fillId="0" borderId="0" xfId="45" applyFont="1" applyAlignment="1">
      <alignment vertical="top"/>
    </xf>
    <xf numFmtId="0" fontId="19" fillId="34" borderId="17" xfId="45" applyFont="1" applyFill="1" applyBorder="1" applyAlignment="1">
      <alignment horizontal="left" vertical="top"/>
    </xf>
    <xf numFmtId="0" fontId="24" fillId="34" borderId="17" xfId="45" applyFont="1" applyFill="1" applyBorder="1" applyAlignment="1">
      <alignment horizontal="left" vertical="top"/>
    </xf>
    <xf numFmtId="165" fontId="24" fillId="34" borderId="25" xfId="44" applyFont="1" applyFill="1" applyBorder="1" applyAlignment="1" applyProtection="1">
      <alignment horizontal="right" vertical="top"/>
    </xf>
    <xf numFmtId="0" fontId="19" fillId="0" borderId="0" xfId="45" applyFont="1" applyAlignment="1">
      <alignment horizontal="left"/>
    </xf>
    <xf numFmtId="0" fontId="19" fillId="34" borderId="24" xfId="45" applyFont="1" applyFill="1" applyBorder="1" applyAlignment="1">
      <alignment horizontal="justify" vertical="center" wrapText="1"/>
    </xf>
    <xf numFmtId="0" fontId="19" fillId="34" borderId="18" xfId="45" applyFont="1" applyFill="1" applyBorder="1" applyAlignment="1">
      <alignment horizontal="justify" vertical="top" wrapText="1"/>
    </xf>
    <xf numFmtId="0" fontId="19" fillId="34" borderId="12" xfId="45" applyFont="1" applyFill="1" applyBorder="1" applyAlignment="1">
      <alignment horizontal="justify" vertical="top" wrapText="1"/>
    </xf>
    <xf numFmtId="0" fontId="19" fillId="34" borderId="17" xfId="45" applyFont="1" applyFill="1" applyBorder="1" applyAlignment="1">
      <alignment horizontal="justify" vertical="top" wrapText="1"/>
    </xf>
    <xf numFmtId="0" fontId="19" fillId="34" borderId="13" xfId="45" applyFont="1" applyFill="1" applyBorder="1" applyAlignment="1">
      <alignment horizontal="justify" vertical="top" wrapText="1"/>
    </xf>
    <xf numFmtId="165" fontId="19" fillId="34" borderId="25" xfId="44" applyFont="1" applyFill="1" applyBorder="1" applyAlignment="1" applyProtection="1">
      <alignment horizontal="justify" vertical="top" wrapText="1"/>
    </xf>
    <xf numFmtId="0" fontId="24" fillId="34" borderId="17" xfId="45" applyFont="1" applyFill="1" applyBorder="1" applyAlignment="1">
      <alignment horizontal="justify" vertical="top" wrapText="1"/>
    </xf>
    <xf numFmtId="0" fontId="24" fillId="34" borderId="13" xfId="45" applyFont="1" applyFill="1" applyBorder="1" applyAlignment="1">
      <alignment horizontal="justify" vertical="top" wrapText="1"/>
    </xf>
    <xf numFmtId="165" fontId="24" fillId="34" borderId="25" xfId="44" applyFont="1" applyFill="1" applyBorder="1" applyAlignment="1" applyProtection="1">
      <alignment horizontal="right" vertical="top" wrapText="1"/>
    </xf>
    <xf numFmtId="4" fontId="19" fillId="0" borderId="24" xfId="45" applyNumberFormat="1" applyFont="1" applyBorder="1"/>
    <xf numFmtId="0" fontId="61" fillId="34" borderId="10" xfId="45" applyFont="1" applyFill="1" applyBorder="1"/>
    <xf numFmtId="167" fontId="19" fillId="34" borderId="24" xfId="44" applyNumberFormat="1" applyFont="1" applyFill="1" applyBorder="1" applyAlignment="1" applyProtection="1">
      <alignment horizontal="right" vertical="top" wrapText="1"/>
    </xf>
    <xf numFmtId="165" fontId="19" fillId="34" borderId="28" xfId="44" applyFont="1" applyFill="1" applyBorder="1" applyAlignment="1" applyProtection="1">
      <alignment vertical="center" wrapText="1"/>
    </xf>
    <xf numFmtId="0" fontId="24" fillId="34" borderId="20" xfId="436" applyFont="1" applyFill="1" applyBorder="1" applyAlignment="1">
      <alignment horizontal="center"/>
    </xf>
    <xf numFmtId="0" fontId="24" fillId="34" borderId="21" xfId="436" applyFont="1" applyFill="1" applyBorder="1" applyAlignment="1">
      <alignment horizontal="center"/>
    </xf>
    <xf numFmtId="0" fontId="24" fillId="34" borderId="0" xfId="436" applyFont="1" applyFill="1"/>
    <xf numFmtId="165" fontId="19" fillId="34" borderId="25" xfId="44" applyFont="1" applyFill="1" applyBorder="1" applyAlignment="1" applyProtection="1">
      <alignment horizontal="center"/>
    </xf>
    <xf numFmtId="0" fontId="19" fillId="34" borderId="13" xfId="436" applyFont="1" applyFill="1" applyBorder="1" applyAlignment="1">
      <alignment wrapText="1"/>
    </xf>
    <xf numFmtId="0" fontId="19" fillId="34" borderId="10" xfId="436" applyFont="1" applyFill="1" applyBorder="1" applyAlignment="1">
      <alignment horizontal="center" vertical="center"/>
    </xf>
    <xf numFmtId="0" fontId="19" fillId="34" borderId="17" xfId="436" applyFont="1" applyFill="1" applyBorder="1" applyAlignment="1">
      <alignment horizontal="center" vertical="center"/>
    </xf>
    <xf numFmtId="165" fontId="19" fillId="34" borderId="24" xfId="44" applyFont="1" applyFill="1" applyBorder="1" applyAlignment="1" applyProtection="1">
      <alignment vertical="center" wrapText="1"/>
    </xf>
    <xf numFmtId="0" fontId="19" fillId="34" borderId="18" xfId="436" applyFont="1" applyFill="1" applyBorder="1" applyAlignment="1">
      <alignment horizontal="center" vertical="center"/>
    </xf>
    <xf numFmtId="165" fontId="24" fillId="34" borderId="24" xfId="44" applyFont="1" applyFill="1" applyBorder="1" applyAlignment="1" applyProtection="1">
      <alignment vertical="center" wrapText="1"/>
    </xf>
    <xf numFmtId="0" fontId="19" fillId="34" borderId="12" xfId="45" applyFont="1" applyFill="1" applyBorder="1" applyAlignment="1">
      <alignment vertical="center" wrapText="1"/>
    </xf>
    <xf numFmtId="0" fontId="19" fillId="34" borderId="0" xfId="436" applyFont="1" applyFill="1" applyBorder="1" applyAlignment="1">
      <alignment horizontal="center" vertical="center"/>
    </xf>
    <xf numFmtId="0" fontId="24" fillId="34" borderId="18" xfId="436" applyFont="1" applyFill="1" applyBorder="1" applyAlignment="1">
      <alignment horizontal="left"/>
    </xf>
    <xf numFmtId="165" fontId="24" fillId="34" borderId="24" xfId="44" applyFont="1" applyFill="1" applyBorder="1" applyAlignment="1" applyProtection="1">
      <alignment horizontal="center"/>
    </xf>
    <xf numFmtId="0" fontId="24" fillId="34" borderId="12" xfId="45" applyFont="1" applyFill="1" applyBorder="1"/>
    <xf numFmtId="0" fontId="24" fillId="34" borderId="18" xfId="436" applyFont="1" applyFill="1" applyBorder="1" applyAlignment="1">
      <alignment horizontal="center" vertical="center"/>
    </xf>
    <xf numFmtId="0" fontId="24" fillId="34" borderId="0" xfId="436" applyFont="1" applyFill="1" applyBorder="1" applyAlignment="1">
      <alignment horizontal="left"/>
    </xf>
    <xf numFmtId="165" fontId="19" fillId="34" borderId="24" xfId="44" applyFont="1" applyFill="1" applyBorder="1" applyAlignment="1" applyProtection="1">
      <alignment horizontal="center"/>
    </xf>
    <xf numFmtId="165" fontId="19" fillId="34" borderId="29" xfId="44" applyFont="1" applyFill="1" applyBorder="1" applyAlignment="1" applyProtection="1">
      <alignment horizontal="center"/>
    </xf>
    <xf numFmtId="0" fontId="19" fillId="34" borderId="11" xfId="436" applyFont="1" applyFill="1" applyBorder="1"/>
    <xf numFmtId="0" fontId="19" fillId="34" borderId="14" xfId="436" applyFont="1" applyFill="1" applyBorder="1"/>
    <xf numFmtId="0" fontId="19" fillId="34" borderId="23" xfId="436" applyFont="1" applyFill="1" applyBorder="1"/>
    <xf numFmtId="37" fontId="20" fillId="33" borderId="28" xfId="436" applyNumberFormat="1" applyFont="1" applyFill="1" applyBorder="1" applyAlignment="1">
      <alignment horizontal="center" vertical="center"/>
    </xf>
    <xf numFmtId="37" fontId="20" fillId="33" borderId="28" xfId="436" applyNumberFormat="1" applyFont="1" applyFill="1" applyBorder="1" applyAlignment="1">
      <alignment horizontal="center" wrapText="1"/>
    </xf>
    <xf numFmtId="0" fontId="24" fillId="34" borderId="0" xfId="436" applyFont="1" applyFill="1" applyAlignment="1">
      <alignment horizontal="center"/>
    </xf>
    <xf numFmtId="0" fontId="21" fillId="34" borderId="14" xfId="45" applyFont="1" applyFill="1" applyBorder="1" applyAlignment="1">
      <alignment vertical="top" wrapText="1"/>
    </xf>
    <xf numFmtId="0" fontId="24" fillId="34" borderId="19" xfId="436" applyFont="1" applyFill="1" applyBorder="1" applyAlignment="1">
      <alignment horizontal="left" wrapText="1"/>
    </xf>
    <xf numFmtId="165" fontId="19" fillId="34" borderId="13" xfId="44" applyFont="1" applyFill="1" applyBorder="1" applyAlignment="1" applyProtection="1">
      <alignment horizontal="center"/>
    </xf>
    <xf numFmtId="165" fontId="19" fillId="34" borderId="12" xfId="44" applyFont="1" applyFill="1" applyBorder="1" applyAlignment="1" applyProtection="1">
      <alignment vertical="center" wrapText="1"/>
    </xf>
    <xf numFmtId="165" fontId="19" fillId="34" borderId="11" xfId="44" applyFont="1" applyFill="1" applyBorder="1" applyAlignment="1" applyProtection="1">
      <alignment horizontal="center"/>
    </xf>
    <xf numFmtId="0" fontId="24" fillId="34" borderId="10" xfId="436" applyFont="1" applyFill="1" applyBorder="1" applyAlignment="1">
      <alignment horizontal="center"/>
    </xf>
    <xf numFmtId="0" fontId="24" fillId="34" borderId="0" xfId="436" applyFont="1" applyFill="1" applyBorder="1" applyAlignment="1">
      <alignment horizontal="center"/>
    </xf>
    <xf numFmtId="0" fontId="24" fillId="34" borderId="0" xfId="436" applyFont="1" applyFill="1" applyBorder="1"/>
    <xf numFmtId="0" fontId="19" fillId="37" borderId="18" xfId="436" applyFont="1" applyFill="1" applyBorder="1" applyAlignment="1">
      <alignment horizontal="center" vertical="center"/>
    </xf>
    <xf numFmtId="0" fontId="24" fillId="37" borderId="18" xfId="436" applyFont="1" applyFill="1" applyBorder="1" applyAlignment="1">
      <alignment horizontal="left"/>
    </xf>
    <xf numFmtId="0" fontId="16" fillId="0" borderId="0" xfId="0" applyFont="1"/>
    <xf numFmtId="0" fontId="19" fillId="0" borderId="0" xfId="45" applyFont="1" applyBorder="1"/>
    <xf numFmtId="165" fontId="20" fillId="34" borderId="14" xfId="44" applyFont="1" applyFill="1" applyBorder="1" applyAlignment="1" applyProtection="1">
      <alignment vertical="top" wrapText="1"/>
    </xf>
    <xf numFmtId="177" fontId="19" fillId="34" borderId="24" xfId="44" applyNumberFormat="1" applyFont="1" applyFill="1" applyBorder="1" applyAlignment="1" applyProtection="1">
      <alignment vertical="center" wrapText="1"/>
    </xf>
    <xf numFmtId="0" fontId="19" fillId="0" borderId="0" xfId="45" applyFont="1" applyFill="1"/>
    <xf numFmtId="0" fontId="33" fillId="34" borderId="0" xfId="45" applyFont="1" applyFill="1"/>
    <xf numFmtId="0" fontId="62" fillId="0" borderId="0" xfId="0" applyFont="1"/>
    <xf numFmtId="0" fontId="34" fillId="34" borderId="0" xfId="45" applyFont="1" applyFill="1"/>
    <xf numFmtId="0" fontId="19" fillId="34" borderId="46" xfId="45" applyFont="1" applyFill="1" applyBorder="1"/>
    <xf numFmtId="0" fontId="29" fillId="0" borderId="0" xfId="45" applyFont="1" applyFill="1"/>
    <xf numFmtId="0" fontId="64" fillId="0" borderId="0" xfId="0" applyFont="1"/>
    <xf numFmtId="0" fontId="66" fillId="0" borderId="0" xfId="0" applyFont="1"/>
    <xf numFmtId="0" fontId="54" fillId="0" borderId="44" xfId="0" applyFont="1" applyFill="1" applyBorder="1" applyAlignment="1" applyProtection="1">
      <alignment horizontal="left" vertical="center" wrapText="1"/>
    </xf>
    <xf numFmtId="4" fontId="54" fillId="0" borderId="39" xfId="0" applyNumberFormat="1" applyFont="1" applyFill="1" applyBorder="1" applyAlignment="1" applyProtection="1">
      <alignment horizontal="right" vertical="center" wrapText="1"/>
      <protection locked="0"/>
    </xf>
    <xf numFmtId="0" fontId="66" fillId="0" borderId="0" xfId="0" applyFont="1" applyFill="1" applyBorder="1" applyAlignment="1">
      <alignment horizontal="left" vertical="center" wrapText="1" indent="1"/>
    </xf>
    <xf numFmtId="4" fontId="66" fillId="0" borderId="0" xfId="0" applyNumberFormat="1" applyFont="1" applyFill="1" applyBorder="1" applyAlignment="1" applyProtection="1">
      <alignment horizontal="right" vertical="center" wrapText="1"/>
      <protection locked="0"/>
    </xf>
    <xf numFmtId="0" fontId="54" fillId="0" borderId="0" xfId="0" applyFont="1" applyFill="1" applyBorder="1" applyAlignment="1">
      <alignment horizontal="left" vertical="center" wrapText="1"/>
    </xf>
    <xf numFmtId="4" fontId="54" fillId="0" borderId="0" xfId="0" applyNumberFormat="1" applyFont="1" applyFill="1" applyBorder="1" applyAlignment="1" applyProtection="1">
      <alignment horizontal="right" vertical="center" wrapText="1"/>
      <protection locked="0"/>
    </xf>
    <xf numFmtId="0" fontId="52" fillId="34" borderId="0" xfId="45" applyFont="1" applyFill="1"/>
    <xf numFmtId="0" fontId="52" fillId="0" borderId="0" xfId="45" applyFont="1" applyFill="1" applyAlignment="1">
      <alignment horizontal="left"/>
    </xf>
    <xf numFmtId="0" fontId="52" fillId="0" borderId="0" xfId="45" applyFont="1" applyFill="1" applyBorder="1"/>
    <xf numFmtId="0" fontId="63" fillId="40" borderId="71" xfId="225" applyFont="1" applyFill="1" applyBorder="1" applyAlignment="1">
      <alignment horizontal="center" vertical="center" wrapText="1"/>
    </xf>
    <xf numFmtId="0" fontId="67" fillId="0" borderId="72" xfId="0" applyFont="1" applyBorder="1" applyProtection="1">
      <protection hidden="1"/>
    </xf>
    <xf numFmtId="4" fontId="54" fillId="0" borderId="71" xfId="0" applyNumberFormat="1" applyFont="1" applyFill="1" applyBorder="1" applyAlignment="1" applyProtection="1">
      <alignment horizontal="right" vertical="center" wrapText="1"/>
      <protection locked="0"/>
    </xf>
    <xf numFmtId="0" fontId="67" fillId="0" borderId="73" xfId="0" applyFont="1" applyBorder="1" applyProtection="1">
      <protection hidden="1"/>
    </xf>
    <xf numFmtId="4" fontId="66" fillId="0" borderId="74" xfId="0" applyNumberFormat="1" applyFont="1" applyFill="1" applyBorder="1" applyAlignment="1" applyProtection="1">
      <alignment horizontal="right" vertical="center" wrapText="1"/>
      <protection locked="0"/>
    </xf>
    <xf numFmtId="0" fontId="66" fillId="0" borderId="73" xfId="0" applyFont="1" applyBorder="1" applyProtection="1">
      <protection hidden="1"/>
    </xf>
    <xf numFmtId="4" fontId="54" fillId="0" borderId="74" xfId="0" applyNumberFormat="1" applyFont="1" applyFill="1" applyBorder="1" applyAlignment="1" applyProtection="1">
      <alignment horizontal="right" vertical="center" wrapText="1"/>
      <protection locked="0"/>
    </xf>
    <xf numFmtId="0" fontId="67" fillId="0" borderId="75" xfId="0" applyFont="1" applyBorder="1" applyProtection="1">
      <protection hidden="1"/>
    </xf>
    <xf numFmtId="0" fontId="54" fillId="0" borderId="76" xfId="0" applyFont="1" applyFill="1" applyBorder="1" applyAlignment="1">
      <alignment horizontal="left" vertical="center" wrapText="1"/>
    </xf>
    <xf numFmtId="4" fontId="54" fillId="0" borderId="76" xfId="0" applyNumberFormat="1" applyFont="1" applyFill="1" applyBorder="1" applyAlignment="1" applyProtection="1">
      <alignment horizontal="right" vertical="center" wrapText="1"/>
      <protection locked="0"/>
    </xf>
    <xf numFmtId="4" fontId="54" fillId="0" borderId="77" xfId="0" applyNumberFormat="1" applyFont="1" applyFill="1" applyBorder="1" applyAlignment="1" applyProtection="1">
      <alignment horizontal="right" vertical="center" wrapText="1"/>
      <protection locked="0"/>
    </xf>
    <xf numFmtId="0" fontId="52" fillId="0" borderId="46" xfId="45" applyFont="1" applyFill="1" applyBorder="1" applyAlignment="1">
      <alignment horizontal="center"/>
    </xf>
    <xf numFmtId="0" fontId="52" fillId="0" borderId="0" xfId="45" applyFont="1" applyFill="1" applyBorder="1" applyAlignment="1"/>
    <xf numFmtId="0" fontId="52" fillId="0" borderId="46" xfId="45" applyFont="1" applyFill="1" applyBorder="1" applyAlignment="1"/>
    <xf numFmtId="0" fontId="52" fillId="0" borderId="0" xfId="45" applyFont="1" applyBorder="1" applyAlignment="1"/>
    <xf numFmtId="0" fontId="71" fillId="34" borderId="10" xfId="45" applyNumberFormat="1" applyFont="1" applyFill="1" applyBorder="1" applyAlignment="1" applyProtection="1">
      <protection locked="0"/>
    </xf>
    <xf numFmtId="0" fontId="20" fillId="33" borderId="24" xfId="45" applyFont="1" applyFill="1" applyBorder="1" applyAlignment="1">
      <alignment horizontal="center" vertical="center" wrapText="1"/>
    </xf>
    <xf numFmtId="0" fontId="24" fillId="33" borderId="28" xfId="45" applyFont="1" applyFill="1" applyBorder="1" applyAlignment="1">
      <alignment horizontal="center" wrapText="1"/>
    </xf>
    <xf numFmtId="0" fontId="20" fillId="33" borderId="25" xfId="45" applyFont="1" applyFill="1" applyBorder="1" applyAlignment="1">
      <alignment horizontal="center" vertical="center" wrapText="1"/>
    </xf>
    <xf numFmtId="49" fontId="20" fillId="33" borderId="28" xfId="45" applyNumberFormat="1" applyFont="1" applyFill="1" applyBorder="1" applyAlignment="1">
      <alignment horizontal="center" vertical="center" wrapText="1"/>
    </xf>
    <xf numFmtId="0" fontId="19" fillId="34" borderId="12" xfId="45" applyFont="1" applyFill="1" applyBorder="1" applyAlignment="1">
      <alignment horizontal="right" vertical="center" wrapText="1"/>
    </xf>
    <xf numFmtId="0" fontId="19" fillId="34" borderId="24" xfId="45" applyFont="1" applyFill="1" applyBorder="1" applyAlignment="1">
      <alignment horizontal="right" vertical="center" wrapText="1"/>
    </xf>
    <xf numFmtId="0" fontId="19" fillId="34" borderId="24" xfId="45" applyFont="1" applyFill="1" applyBorder="1"/>
    <xf numFmtId="0" fontId="24" fillId="34" borderId="12" xfId="45" applyFont="1" applyFill="1" applyBorder="1" applyAlignment="1">
      <alignment horizontal="right" vertical="center" wrapText="1"/>
    </xf>
    <xf numFmtId="9" fontId="19" fillId="34" borderId="24" xfId="442" applyFont="1" applyFill="1" applyBorder="1" applyAlignment="1" applyProtection="1"/>
    <xf numFmtId="49" fontId="19" fillId="34" borderId="24" xfId="45" applyNumberFormat="1" applyFont="1" applyFill="1" applyBorder="1" applyAlignment="1">
      <alignment horizontal="right" vertical="center" wrapText="1"/>
    </xf>
    <xf numFmtId="0" fontId="24" fillId="34" borderId="24" xfId="45" applyFont="1" applyFill="1" applyBorder="1" applyAlignment="1">
      <alignment horizontal="right" vertical="center" wrapText="1"/>
    </xf>
    <xf numFmtId="0" fontId="19" fillId="34" borderId="13" xfId="45" applyFont="1" applyFill="1" applyBorder="1" applyAlignment="1">
      <alignment horizontal="right" vertical="center" wrapText="1"/>
    </xf>
    <xf numFmtId="0" fontId="19" fillId="34" borderId="25" xfId="45" applyFont="1" applyFill="1" applyBorder="1" applyAlignment="1">
      <alignment horizontal="right" vertical="center" wrapText="1"/>
    </xf>
    <xf numFmtId="0" fontId="20" fillId="33" borderId="60" xfId="45" applyFont="1" applyFill="1" applyBorder="1" applyAlignment="1">
      <alignment horizontal="center" vertical="center" wrapText="1"/>
    </xf>
    <xf numFmtId="0" fontId="24" fillId="33" borderId="41" xfId="45" applyFont="1" applyFill="1" applyBorder="1" applyAlignment="1">
      <alignment horizontal="center" wrapText="1"/>
    </xf>
    <xf numFmtId="49" fontId="20" fillId="33" borderId="41" xfId="45" applyNumberFormat="1" applyFont="1" applyFill="1" applyBorder="1" applyAlignment="1">
      <alignment horizontal="center" vertical="center" wrapText="1"/>
    </xf>
    <xf numFmtId="0" fontId="19" fillId="34" borderId="32" xfId="45" applyFont="1" applyFill="1" applyBorder="1" applyAlignment="1">
      <alignment horizontal="left" vertical="center" wrapText="1"/>
    </xf>
    <xf numFmtId="0" fontId="19" fillId="0" borderId="40" xfId="45" applyFont="1" applyBorder="1"/>
    <xf numFmtId="0" fontId="19" fillId="34" borderId="32" xfId="45" applyFont="1" applyFill="1" applyBorder="1" applyAlignment="1">
      <alignment horizontal="justify" vertical="center" wrapText="1"/>
    </xf>
    <xf numFmtId="9" fontId="19" fillId="0" borderId="40" xfId="442" applyFont="1" applyFill="1" applyBorder="1" applyAlignment="1" applyProtection="1"/>
    <xf numFmtId="0" fontId="19" fillId="34" borderId="65" xfId="45" applyFont="1" applyFill="1" applyBorder="1" applyAlignment="1">
      <alignment horizontal="justify" vertical="center" wrapText="1"/>
    </xf>
    <xf numFmtId="0" fontId="24" fillId="34" borderId="80" xfId="45" applyFont="1" applyFill="1" applyBorder="1" applyAlignment="1">
      <alignment horizontal="left" vertical="center" wrapText="1" indent="3"/>
    </xf>
    <xf numFmtId="0" fontId="24" fillId="34" borderId="64" xfId="45" applyFont="1" applyFill="1" applyBorder="1" applyAlignment="1">
      <alignment horizontal="right" vertical="center" wrapText="1"/>
    </xf>
    <xf numFmtId="165" fontId="24" fillId="34" borderId="64" xfId="45" applyNumberFormat="1" applyFont="1" applyFill="1" applyBorder="1" applyAlignment="1">
      <alignment horizontal="right" vertical="center" wrapText="1"/>
    </xf>
    <xf numFmtId="0" fontId="19" fillId="34" borderId="12" xfId="45" applyFont="1" applyFill="1" applyBorder="1" applyAlignment="1">
      <alignment horizontal="center" vertical="center" wrapText="1"/>
    </xf>
    <xf numFmtId="4" fontId="24" fillId="41" borderId="24" xfId="45" applyNumberFormat="1" applyFont="1" applyFill="1" applyBorder="1" applyAlignment="1">
      <alignment horizontal="right" vertical="center" wrapText="1"/>
    </xf>
    <xf numFmtId="9" fontId="24" fillId="41" borderId="24" xfId="442" applyFont="1" applyFill="1" applyBorder="1" applyAlignment="1" applyProtection="1"/>
    <xf numFmtId="9" fontId="24" fillId="41" borderId="40" xfId="442" applyFont="1" applyFill="1" applyBorder="1" applyAlignment="1" applyProtection="1"/>
    <xf numFmtId="0" fontId="19" fillId="0" borderId="0" xfId="45" applyFont="1" applyBorder="1" applyAlignment="1"/>
    <xf numFmtId="0" fontId="19" fillId="37" borderId="0" xfId="45" applyFont="1" applyFill="1" applyBorder="1"/>
    <xf numFmtId="0" fontId="19" fillId="34" borderId="0" xfId="45" applyFont="1" applyFill="1" applyBorder="1"/>
    <xf numFmtId="0" fontId="19" fillId="34" borderId="0" xfId="45" applyFont="1" applyFill="1" applyBorder="1"/>
    <xf numFmtId="0" fontId="20" fillId="34" borderId="26" xfId="43" applyNumberFormat="1" applyFont="1" applyFill="1" applyBorder="1" applyAlignment="1">
      <alignment vertical="center"/>
    </xf>
    <xf numFmtId="0" fontId="20" fillId="34" borderId="45" xfId="43" applyNumberFormat="1" applyFont="1" applyFill="1" applyBorder="1" applyAlignment="1">
      <alignment vertical="center"/>
    </xf>
    <xf numFmtId="0" fontId="19" fillId="34" borderId="26" xfId="45" applyFont="1" applyFill="1" applyBorder="1" applyAlignment="1">
      <alignment vertical="top"/>
    </xf>
    <xf numFmtId="0" fontId="20" fillId="34" borderId="45" xfId="45" applyFont="1" applyFill="1" applyBorder="1" applyAlignment="1">
      <alignment vertical="top"/>
    </xf>
    <xf numFmtId="3" fontId="20" fillId="34" borderId="45" xfId="45" applyNumberFormat="1" applyFont="1" applyFill="1" applyBorder="1" applyAlignment="1">
      <alignment vertical="top"/>
    </xf>
    <xf numFmtId="3" fontId="21" fillId="34" borderId="45" xfId="45" applyNumberFormat="1" applyFont="1" applyFill="1" applyBorder="1" applyAlignment="1">
      <alignment vertical="top"/>
    </xf>
    <xf numFmtId="3" fontId="21" fillId="34" borderId="45" xfId="45" applyNumberFormat="1" applyFont="1" applyFill="1" applyBorder="1" applyAlignment="1" applyProtection="1">
      <alignment vertical="top"/>
      <protection locked="0"/>
    </xf>
    <xf numFmtId="0" fontId="24" fillId="34" borderId="26" xfId="45" applyFont="1" applyFill="1" applyBorder="1" applyAlignment="1">
      <alignment vertical="top"/>
    </xf>
    <xf numFmtId="3" fontId="20" fillId="34" borderId="45" xfId="44" applyNumberFormat="1" applyFont="1" applyFill="1" applyBorder="1" applyAlignment="1" applyProtection="1">
      <alignment vertical="top"/>
    </xf>
    <xf numFmtId="3" fontId="20" fillId="34" borderId="45" xfId="45" applyNumberFormat="1" applyFont="1" applyFill="1" applyBorder="1" applyAlignment="1" applyProtection="1">
      <alignment vertical="top"/>
    </xf>
    <xf numFmtId="3" fontId="21" fillId="34" borderId="45" xfId="44" applyNumberFormat="1" applyFont="1" applyFill="1" applyBorder="1" applyAlignment="1" applyProtection="1">
      <alignment vertical="top"/>
    </xf>
    <xf numFmtId="3" fontId="25" fillId="34" borderId="45" xfId="44" applyNumberFormat="1" applyFont="1" applyFill="1" applyBorder="1" applyAlignment="1" applyProtection="1">
      <alignment vertical="top"/>
    </xf>
    <xf numFmtId="0" fontId="19" fillId="34" borderId="45" xfId="45" applyFont="1" applyFill="1" applyBorder="1" applyAlignment="1">
      <alignment vertical="top"/>
    </xf>
    <xf numFmtId="0" fontId="19" fillId="34" borderId="26" xfId="45" applyFont="1" applyFill="1" applyBorder="1"/>
    <xf numFmtId="165" fontId="21" fillId="34" borderId="45" xfId="44" applyFont="1" applyFill="1" applyBorder="1" applyAlignment="1" applyProtection="1"/>
    <xf numFmtId="0" fontId="21" fillId="34" borderId="46" xfId="45" applyFont="1" applyFill="1" applyBorder="1" applyAlignment="1">
      <alignment vertical="top"/>
    </xf>
    <xf numFmtId="0" fontId="21" fillId="34" borderId="46" xfId="45" applyFont="1" applyFill="1" applyBorder="1"/>
    <xf numFmtId="165" fontId="21" fillId="34" borderId="46" xfId="44" applyFont="1" applyFill="1" applyBorder="1" applyAlignment="1" applyProtection="1"/>
    <xf numFmtId="0" fontId="19" fillId="34" borderId="46" xfId="45" applyFont="1" applyFill="1" applyBorder="1" applyAlignment="1">
      <alignment horizontal="right" vertical="top"/>
    </xf>
    <xf numFmtId="0" fontId="21" fillId="34" borderId="46" xfId="45" applyFont="1" applyFill="1" applyBorder="1" applyAlignment="1">
      <alignment vertical="center"/>
    </xf>
    <xf numFmtId="165" fontId="21" fillId="34" borderId="69" xfId="44" applyFont="1" applyFill="1" applyBorder="1" applyAlignment="1" applyProtection="1"/>
    <xf numFmtId="0" fontId="20" fillId="36" borderId="0" xfId="193" applyFont="1" applyFill="1" applyBorder="1" applyAlignment="1">
      <alignment horizontal="center"/>
    </xf>
    <xf numFmtId="0" fontId="24" fillId="36" borderId="0" xfId="45" applyFont="1" applyFill="1" applyBorder="1" applyAlignment="1">
      <alignment horizontal="center"/>
    </xf>
    <xf numFmtId="0" fontId="19" fillId="37" borderId="0" xfId="45" applyFont="1" applyFill="1" applyAlignment="1"/>
    <xf numFmtId="0" fontId="21" fillId="37" borderId="0" xfId="45" applyFont="1" applyFill="1" applyBorder="1" applyAlignment="1" applyProtection="1">
      <alignment horizontal="center" vertical="top" wrapText="1"/>
      <protection locked="0"/>
    </xf>
    <xf numFmtId="0" fontId="19" fillId="37" borderId="0" xfId="45" applyFont="1" applyFill="1" applyBorder="1"/>
    <xf numFmtId="0" fontId="24" fillId="33" borderId="61" xfId="45" applyFont="1" applyFill="1" applyBorder="1" applyAlignment="1">
      <alignment horizontal="center" vertical="center" wrapText="1"/>
    </xf>
    <xf numFmtId="0" fontId="19" fillId="34" borderId="0" xfId="45" applyFont="1" applyFill="1" applyBorder="1"/>
    <xf numFmtId="0" fontId="19" fillId="34" borderId="14" xfId="45" applyFont="1" applyFill="1" applyBorder="1"/>
    <xf numFmtId="43" fontId="19" fillId="34" borderId="0" xfId="45" applyNumberFormat="1" applyFont="1" applyFill="1" applyAlignment="1">
      <alignment horizontal="left" wrapText="1"/>
    </xf>
    <xf numFmtId="4" fontId="21" fillId="34" borderId="0" xfId="193" applyNumberFormat="1" applyFont="1" applyFill="1" applyBorder="1" applyAlignment="1">
      <alignment vertical="top"/>
    </xf>
    <xf numFmtId="0" fontId="19" fillId="34" borderId="0" xfId="44" applyNumberFormat="1" applyFont="1" applyFill="1" applyBorder="1" applyAlignment="1" applyProtection="1">
      <alignment horizontal="right" wrapText="1"/>
    </xf>
    <xf numFmtId="0" fontId="19" fillId="34" borderId="0" xfId="45" applyNumberFormat="1" applyFont="1" applyFill="1" applyAlignment="1">
      <alignment horizontal="left" wrapText="1"/>
    </xf>
    <xf numFmtId="3" fontId="24" fillId="34" borderId="0" xfId="44" applyNumberFormat="1" applyFont="1" applyFill="1" applyBorder="1" applyAlignment="1" applyProtection="1">
      <alignment horizontal="right" wrapText="1"/>
    </xf>
    <xf numFmtId="0" fontId="41" fillId="36" borderId="26" xfId="45" applyFont="1" applyFill="1" applyBorder="1" applyAlignment="1">
      <alignment horizontal="center"/>
    </xf>
    <xf numFmtId="0" fontId="42" fillId="36" borderId="0" xfId="45" applyFont="1" applyFill="1" applyBorder="1"/>
    <xf numFmtId="0" fontId="20" fillId="37" borderId="0" xfId="45" applyFont="1" applyFill="1" applyBorder="1" applyAlignment="1">
      <alignment horizontal="right"/>
    </xf>
    <xf numFmtId="0" fontId="24" fillId="37" borderId="10" xfId="45" applyFont="1" applyFill="1" applyBorder="1"/>
    <xf numFmtId="0" fontId="20" fillId="37" borderId="10" xfId="45" applyNumberFormat="1" applyFont="1" applyFill="1" applyBorder="1" applyAlignment="1" applyProtection="1">
      <protection locked="0"/>
    </xf>
    <xf numFmtId="0" fontId="19" fillId="37" borderId="10" xfId="45" applyFont="1" applyFill="1" applyBorder="1"/>
    <xf numFmtId="0" fontId="20" fillId="37" borderId="0" xfId="45" applyFont="1" applyFill="1" applyBorder="1" applyAlignment="1"/>
    <xf numFmtId="0" fontId="20" fillId="37" borderId="0" xfId="45" applyNumberFormat="1" applyFont="1" applyFill="1" applyBorder="1" applyAlignment="1" applyProtection="1">
      <protection locked="0"/>
    </xf>
    <xf numFmtId="0" fontId="19" fillId="42" borderId="0" xfId="45" applyFont="1" applyFill="1" applyBorder="1"/>
    <xf numFmtId="0" fontId="72" fillId="37" borderId="0" xfId="45" applyFont="1" applyFill="1"/>
    <xf numFmtId="4" fontId="74" fillId="36" borderId="24" xfId="45" applyNumberFormat="1" applyFont="1" applyFill="1" applyBorder="1" applyAlignment="1">
      <alignment wrapText="1"/>
    </xf>
    <xf numFmtId="174" fontId="24" fillId="34" borderId="59" xfId="45" applyNumberFormat="1" applyFont="1" applyFill="1" applyBorder="1"/>
    <xf numFmtId="4" fontId="54" fillId="0" borderId="61" xfId="45" applyNumberFormat="1" applyFont="1" applyBorder="1" applyAlignment="1">
      <alignment wrapText="1"/>
    </xf>
    <xf numFmtId="4" fontId="73" fillId="36" borderId="32" xfId="45" applyNumberFormat="1" applyFont="1" applyFill="1" applyBorder="1" applyAlignment="1">
      <alignment wrapText="1"/>
    </xf>
    <xf numFmtId="4" fontId="50" fillId="36" borderId="40" xfId="45" applyNumberFormat="1" applyFont="1" applyFill="1" applyBorder="1" applyAlignment="1">
      <alignment wrapText="1"/>
    </xf>
    <xf numFmtId="4" fontId="50" fillId="36" borderId="45" xfId="45" applyNumberFormat="1" applyFont="1" applyFill="1" applyBorder="1" applyAlignment="1">
      <alignment wrapText="1"/>
    </xf>
    <xf numFmtId="4" fontId="74" fillId="36" borderId="32" xfId="45" applyNumberFormat="1" applyFont="1" applyFill="1" applyBorder="1" applyAlignment="1">
      <alignment wrapText="1"/>
    </xf>
    <xf numFmtId="4" fontId="74" fillId="36" borderId="40" xfId="45" applyNumberFormat="1" applyFont="1" applyFill="1" applyBorder="1" applyAlignment="1">
      <alignment wrapText="1"/>
    </xf>
    <xf numFmtId="165" fontId="19" fillId="36" borderId="0" xfId="45" applyNumberFormat="1" applyFont="1" applyFill="1"/>
    <xf numFmtId="4" fontId="76" fillId="36" borderId="18" xfId="45" applyNumberFormat="1" applyFont="1" applyFill="1" applyBorder="1" applyAlignment="1">
      <alignment wrapText="1"/>
    </xf>
    <xf numFmtId="4" fontId="76" fillId="36" borderId="31" xfId="45" applyNumberFormat="1" applyFont="1" applyFill="1" applyBorder="1" applyAlignment="1">
      <alignment wrapText="1"/>
    </xf>
    <xf numFmtId="4" fontId="66" fillId="36" borderId="31" xfId="45" applyNumberFormat="1" applyFont="1" applyFill="1" applyBorder="1" applyAlignment="1">
      <alignment wrapText="1"/>
    </xf>
    <xf numFmtId="4" fontId="66" fillId="36" borderId="24" xfId="45" applyNumberFormat="1" applyFont="1" applyFill="1" applyBorder="1" applyAlignment="1">
      <alignment wrapText="1"/>
    </xf>
    <xf numFmtId="0" fontId="78" fillId="36" borderId="31" xfId="45" applyFont="1" applyFill="1" applyBorder="1"/>
    <xf numFmtId="10" fontId="66" fillId="36" borderId="26" xfId="443" applyNumberFormat="1" applyFont="1" applyFill="1" applyBorder="1" applyAlignment="1">
      <alignment wrapText="1"/>
    </xf>
    <xf numFmtId="4" fontId="78" fillId="0" borderId="38" xfId="45" applyNumberFormat="1" applyFont="1" applyFill="1" applyBorder="1" applyAlignment="1">
      <alignment wrapText="1"/>
    </xf>
    <xf numFmtId="165" fontId="78" fillId="34" borderId="33" xfId="44" applyFont="1" applyFill="1" applyBorder="1" applyAlignment="1" applyProtection="1"/>
    <xf numFmtId="165" fontId="78" fillId="0" borderId="18" xfId="44" applyFont="1" applyFill="1" applyBorder="1" applyAlignment="1" applyProtection="1"/>
    <xf numFmtId="174" fontId="78" fillId="34" borderId="12" xfId="45" applyNumberFormat="1" applyFont="1" applyFill="1" applyBorder="1"/>
    <xf numFmtId="174" fontId="78" fillId="34" borderId="24" xfId="45" applyNumberFormat="1" applyFont="1" applyFill="1" applyBorder="1"/>
    <xf numFmtId="165" fontId="79" fillId="34" borderId="24" xfId="44" applyFont="1" applyFill="1" applyBorder="1" applyAlignment="1" applyProtection="1">
      <alignment horizontal="left"/>
    </xf>
    <xf numFmtId="0" fontId="78" fillId="36" borderId="18" xfId="45" applyFont="1" applyFill="1" applyBorder="1"/>
    <xf numFmtId="4" fontId="66" fillId="0" borderId="0" xfId="45" applyNumberFormat="1" applyFont="1" applyBorder="1" applyAlignment="1">
      <alignment wrapText="1"/>
    </xf>
    <xf numFmtId="165" fontId="78" fillId="36" borderId="31" xfId="44" applyFont="1" applyFill="1" applyBorder="1" applyAlignment="1" applyProtection="1"/>
    <xf numFmtId="4" fontId="66" fillId="36" borderId="18" xfId="45" applyNumberFormat="1" applyFont="1" applyFill="1" applyBorder="1" applyAlignment="1">
      <alignment wrapText="1"/>
    </xf>
    <xf numFmtId="4" fontId="66" fillId="36" borderId="40" xfId="45" applyNumberFormat="1" applyFont="1" applyFill="1" applyBorder="1" applyAlignment="1">
      <alignment wrapText="1"/>
    </xf>
    <xf numFmtId="0" fontId="78" fillId="0" borderId="18" xfId="45" applyFont="1" applyBorder="1"/>
    <xf numFmtId="0" fontId="19" fillId="39" borderId="46" xfId="45" applyFont="1" applyFill="1" applyBorder="1"/>
    <xf numFmtId="0" fontId="24" fillId="37" borderId="0" xfId="45" applyFont="1" applyFill="1"/>
    <xf numFmtId="49" fontId="20" fillId="33" borderId="25" xfId="45" applyNumberFormat="1" applyFont="1" applyFill="1" applyBorder="1" applyAlignment="1">
      <alignment horizontal="right" vertical="center"/>
    </xf>
    <xf numFmtId="174" fontId="20" fillId="33" borderId="25" xfId="45" applyNumberFormat="1" applyFont="1" applyFill="1" applyBorder="1"/>
    <xf numFmtId="49" fontId="20" fillId="33" borderId="48" xfId="45" applyNumberFormat="1" applyFont="1" applyFill="1" applyBorder="1" applyAlignment="1">
      <alignment horizontal="left" vertical="center"/>
    </xf>
    <xf numFmtId="49" fontId="20" fillId="33" borderId="79" xfId="45" applyNumberFormat="1" applyFont="1" applyFill="1" applyBorder="1" applyAlignment="1">
      <alignment horizontal="center" vertical="center"/>
    </xf>
    <xf numFmtId="49" fontId="20" fillId="34" borderId="26" xfId="45" applyNumberFormat="1" applyFont="1" applyFill="1" applyBorder="1" applyAlignment="1">
      <alignment horizontal="left"/>
    </xf>
    <xf numFmtId="174" fontId="42" fillId="37" borderId="42" xfId="45" applyNumberFormat="1" applyFont="1" applyFill="1" applyBorder="1"/>
    <xf numFmtId="174" fontId="42" fillId="37" borderId="40" xfId="45" applyNumberFormat="1" applyFont="1" applyFill="1" applyBorder="1"/>
    <xf numFmtId="49" fontId="20" fillId="34" borderId="38" xfId="45" applyNumberFormat="1" applyFont="1" applyFill="1" applyBorder="1" applyAlignment="1">
      <alignment horizontal="left"/>
    </xf>
    <xf numFmtId="174" fontId="42" fillId="34" borderId="64" xfId="45" applyNumberFormat="1" applyFont="1" applyFill="1" applyBorder="1"/>
    <xf numFmtId="174" fontId="42" fillId="37" borderId="62" xfId="45" applyNumberFormat="1" applyFont="1" applyFill="1" applyBorder="1"/>
    <xf numFmtId="49" fontId="20" fillId="34" borderId="81" xfId="45" applyNumberFormat="1" applyFont="1" applyFill="1" applyBorder="1" applyAlignment="1">
      <alignment horizontal="left"/>
    </xf>
    <xf numFmtId="174" fontId="42" fillId="34" borderId="62" xfId="45" applyNumberFormat="1" applyFont="1" applyFill="1" applyBorder="1"/>
    <xf numFmtId="49" fontId="20" fillId="33" borderId="84" xfId="45" applyNumberFormat="1" applyFont="1" applyFill="1" applyBorder="1" applyAlignment="1">
      <alignment horizontal="left" vertical="center"/>
    </xf>
    <xf numFmtId="49" fontId="20" fillId="34" borderId="67" xfId="45" applyNumberFormat="1" applyFont="1" applyFill="1" applyBorder="1" applyAlignment="1">
      <alignment horizontal="left"/>
    </xf>
    <xf numFmtId="4" fontId="47" fillId="36" borderId="40" xfId="44" applyNumberFormat="1" applyFont="1" applyFill="1" applyBorder="1" applyAlignment="1" applyProtection="1"/>
    <xf numFmtId="0" fontId="42" fillId="36" borderId="26" xfId="45" applyFont="1" applyFill="1" applyBorder="1"/>
    <xf numFmtId="4" fontId="42" fillId="36" borderId="40" xfId="44" applyNumberFormat="1" applyFont="1" applyFill="1" applyBorder="1" applyAlignment="1" applyProtection="1"/>
    <xf numFmtId="49" fontId="20" fillId="37" borderId="26" xfId="45" applyNumberFormat="1" applyFont="1" applyFill="1" applyBorder="1" applyAlignment="1">
      <alignment horizontal="left"/>
    </xf>
    <xf numFmtId="4" fontId="19" fillId="37" borderId="40" xfId="45" applyNumberFormat="1" applyFont="1" applyFill="1" applyBorder="1"/>
    <xf numFmtId="174" fontId="19" fillId="34" borderId="64" xfId="45" applyNumberFormat="1" applyFont="1" applyFill="1" applyBorder="1"/>
    <xf numFmtId="174" fontId="19" fillId="34" borderId="62" xfId="45" applyNumberFormat="1" applyFont="1" applyFill="1" applyBorder="1"/>
    <xf numFmtId="49" fontId="20" fillId="33" borderId="25" xfId="45" applyNumberFormat="1" applyFont="1" applyFill="1" applyBorder="1" applyAlignment="1">
      <alignment horizontal="center" vertical="center"/>
    </xf>
    <xf numFmtId="174" fontId="42" fillId="34" borderId="42" xfId="45" applyNumberFormat="1" applyFont="1" applyFill="1" applyBorder="1"/>
    <xf numFmtId="49" fontId="20" fillId="34" borderId="32" xfId="45" applyNumberFormat="1" applyFont="1" applyFill="1" applyBorder="1" applyAlignment="1">
      <alignment horizontal="left" wrapText="1"/>
    </xf>
    <xf numFmtId="0" fontId="42" fillId="0" borderId="32" xfId="45" applyFont="1" applyBorder="1"/>
    <xf numFmtId="177" fontId="20" fillId="33" borderId="25" xfId="45" applyNumberFormat="1" applyFont="1" applyFill="1" applyBorder="1" applyAlignment="1">
      <alignment horizontal="right" vertical="center"/>
    </xf>
    <xf numFmtId="49" fontId="20" fillId="34" borderId="34" xfId="45" applyNumberFormat="1" applyFont="1" applyFill="1" applyBorder="1" applyAlignment="1">
      <alignment horizontal="left" wrapText="1"/>
    </xf>
    <xf numFmtId="177" fontId="42" fillId="34" borderId="42" xfId="45" applyNumberFormat="1" applyFont="1" applyFill="1" applyBorder="1"/>
    <xf numFmtId="0" fontId="24" fillId="33" borderId="59" xfId="42" applyFont="1" applyFill="1" applyBorder="1" applyAlignment="1">
      <alignment horizontal="left" vertical="center" wrapText="1"/>
    </xf>
    <xf numFmtId="165" fontId="24" fillId="33" borderId="81" xfId="44" applyFont="1" applyFill="1" applyBorder="1" applyAlignment="1" applyProtection="1"/>
    <xf numFmtId="4" fontId="54" fillId="38" borderId="33" xfId="45" applyNumberFormat="1" applyFont="1" applyFill="1" applyBorder="1" applyAlignment="1">
      <alignment wrapText="1"/>
    </xf>
    <xf numFmtId="4" fontId="24" fillId="33" borderId="60" xfId="44" applyNumberFormat="1" applyFont="1" applyFill="1" applyBorder="1" applyAlignment="1" applyProtection="1">
      <alignment horizontal="center" vertical="center" wrapText="1"/>
    </xf>
    <xf numFmtId="49" fontId="20" fillId="33" borderId="85" xfId="45" applyNumberFormat="1" applyFont="1" applyFill="1" applyBorder="1" applyAlignment="1">
      <alignment horizontal="center" vertical="center"/>
    </xf>
    <xf numFmtId="0" fontId="66" fillId="36" borderId="26" xfId="463" applyFont="1" applyFill="1" applyBorder="1"/>
    <xf numFmtId="0" fontId="1" fillId="36" borderId="26" xfId="463" applyFill="1" applyBorder="1"/>
    <xf numFmtId="49" fontId="20" fillId="36" borderId="26" xfId="45" applyNumberFormat="1" applyFont="1" applyFill="1" applyBorder="1" applyAlignment="1">
      <alignment horizontal="left"/>
    </xf>
    <xf numFmtId="174" fontId="19" fillId="34" borderId="81" xfId="45" applyNumberFormat="1" applyFont="1" applyFill="1" applyBorder="1"/>
    <xf numFmtId="174" fontId="19" fillId="34" borderId="46" xfId="45" applyNumberFormat="1" applyFont="1" applyFill="1" applyBorder="1"/>
    <xf numFmtId="174" fontId="19" fillId="34" borderId="33" xfId="45" applyNumberFormat="1" applyFont="1" applyFill="1" applyBorder="1"/>
    <xf numFmtId="49" fontId="20" fillId="33" borderId="62" xfId="45" applyNumberFormat="1" applyFont="1" applyFill="1" applyBorder="1" applyAlignment="1">
      <alignment horizontal="center" vertical="center"/>
    </xf>
    <xf numFmtId="49" fontId="79" fillId="34" borderId="33" xfId="45" applyNumberFormat="1" applyFont="1" applyFill="1" applyBorder="1" applyAlignment="1">
      <alignment horizontal="left"/>
    </xf>
    <xf numFmtId="174" fontId="78" fillId="34" borderId="33" xfId="45" applyNumberFormat="1" applyFont="1" applyFill="1" applyBorder="1"/>
    <xf numFmtId="165" fontId="24" fillId="33" borderId="25" xfId="44" applyFont="1" applyFill="1" applyBorder="1" applyAlignment="1" applyProtection="1"/>
    <xf numFmtId="49" fontId="20" fillId="33" borderId="60" xfId="45" applyNumberFormat="1" applyFont="1" applyFill="1" applyBorder="1" applyAlignment="1">
      <alignment horizontal="center" vertical="center"/>
    </xf>
    <xf numFmtId="49" fontId="20" fillId="33" borderId="61" xfId="45" applyNumberFormat="1" applyFont="1" applyFill="1" applyBorder="1" applyAlignment="1">
      <alignment horizontal="center" vertical="center"/>
    </xf>
    <xf numFmtId="174" fontId="42" fillId="37" borderId="51" xfId="45" applyNumberFormat="1" applyFont="1" applyFill="1" applyBorder="1"/>
    <xf numFmtId="0" fontId="78" fillId="36" borderId="32" xfId="45" applyFont="1" applyFill="1" applyBorder="1"/>
    <xf numFmtId="174" fontId="78" fillId="37" borderId="45" xfId="45" applyNumberFormat="1" applyFont="1" applyFill="1" applyBorder="1"/>
    <xf numFmtId="49" fontId="79" fillId="34" borderId="81" xfId="45" applyNumberFormat="1" applyFont="1" applyFill="1" applyBorder="1" applyAlignment="1">
      <alignment horizontal="left"/>
    </xf>
    <xf numFmtId="174" fontId="78" fillId="34" borderId="64" xfId="45" applyNumberFormat="1" applyFont="1" applyFill="1" applyBorder="1"/>
    <xf numFmtId="174" fontId="78" fillId="34" borderId="82" xfId="45" applyNumberFormat="1" applyFont="1" applyFill="1" applyBorder="1"/>
    <xf numFmtId="4" fontId="66" fillId="36" borderId="64" xfId="45" applyNumberFormat="1" applyFont="1" applyFill="1" applyBorder="1" applyAlignment="1">
      <alignment wrapText="1"/>
    </xf>
    <xf numFmtId="174" fontId="78" fillId="37" borderId="69" xfId="45" applyNumberFormat="1" applyFont="1" applyFill="1" applyBorder="1"/>
    <xf numFmtId="165" fontId="20" fillId="33" borderId="33" xfId="44" applyFont="1" applyFill="1" applyBorder="1" applyAlignment="1" applyProtection="1">
      <alignment horizontal="center" vertical="center"/>
    </xf>
    <xf numFmtId="165" fontId="20" fillId="33" borderId="69" xfId="44" applyFont="1" applyFill="1" applyBorder="1" applyAlignment="1" applyProtection="1">
      <alignment horizontal="center" vertical="center"/>
    </xf>
    <xf numFmtId="165" fontId="20" fillId="33" borderId="13" xfId="44" applyFont="1" applyFill="1" applyBorder="1" applyAlignment="1" applyProtection="1">
      <alignment horizontal="center" vertical="center"/>
    </xf>
    <xf numFmtId="0" fontId="24" fillId="33" borderId="84" xfId="42" applyFont="1" applyFill="1" applyBorder="1" applyAlignment="1">
      <alignment horizontal="left" vertical="center" wrapText="1"/>
    </xf>
    <xf numFmtId="0" fontId="21" fillId="37" borderId="0" xfId="45" applyFont="1" applyFill="1" applyBorder="1" applyAlignment="1" applyProtection="1">
      <alignment vertical="top" wrapText="1"/>
      <protection locked="0"/>
    </xf>
    <xf numFmtId="4" fontId="24" fillId="33" borderId="11" xfId="44" applyNumberFormat="1" applyFont="1" applyFill="1" applyBorder="1" applyAlignment="1" applyProtection="1">
      <alignment horizontal="center" vertical="center" wrapText="1"/>
    </xf>
    <xf numFmtId="49" fontId="19" fillId="36" borderId="11" xfId="45" applyNumberFormat="1" applyFont="1" applyFill="1" applyBorder="1" applyAlignment="1">
      <alignment horizontal="right" wrapText="1"/>
    </xf>
    <xf numFmtId="49" fontId="19" fillId="36" borderId="12" xfId="45" applyNumberFormat="1" applyFont="1" applyFill="1" applyBorder="1" applyAlignment="1">
      <alignment wrapText="1"/>
    </xf>
    <xf numFmtId="49" fontId="19" fillId="36" borderId="13" xfId="45" applyNumberFormat="1" applyFont="1" applyFill="1" applyBorder="1" applyAlignment="1">
      <alignment wrapText="1"/>
    </xf>
    <xf numFmtId="0" fontId="24" fillId="33" borderId="30" xfId="42" applyFont="1" applyFill="1" applyBorder="1" applyAlignment="1">
      <alignment horizontal="left" vertical="center" wrapText="1"/>
    </xf>
    <xf numFmtId="49" fontId="20" fillId="34" borderId="36" xfId="45" applyNumberFormat="1" applyFont="1" applyFill="1" applyBorder="1" applyAlignment="1">
      <alignment horizontal="left" wrapText="1"/>
    </xf>
    <xf numFmtId="49" fontId="19" fillId="0" borderId="31" xfId="45" applyNumberFormat="1" applyFont="1" applyFill="1" applyBorder="1" applyAlignment="1">
      <alignment wrapText="1"/>
    </xf>
    <xf numFmtId="49" fontId="19" fillId="36" borderId="33" xfId="45" applyNumberFormat="1" applyFont="1" applyFill="1" applyBorder="1" applyAlignment="1">
      <alignment wrapText="1"/>
    </xf>
    <xf numFmtId="165" fontId="24" fillId="33" borderId="39" xfId="44" applyFont="1" applyFill="1" applyBorder="1" applyAlignment="1" applyProtection="1"/>
    <xf numFmtId="0" fontId="0" fillId="0" borderId="0" xfId="0"/>
    <xf numFmtId="0" fontId="19" fillId="37" borderId="0" xfId="45" applyFont="1" applyFill="1" applyBorder="1"/>
    <xf numFmtId="177" fontId="19" fillId="34" borderId="24" xfId="44" applyNumberFormat="1" applyFont="1" applyFill="1" applyBorder="1" applyAlignment="1" applyProtection="1">
      <alignment horizontal="right" vertical="center" wrapText="1"/>
    </xf>
    <xf numFmtId="0" fontId="19" fillId="37" borderId="0" xfId="45" applyFont="1" applyFill="1" applyBorder="1"/>
    <xf numFmtId="0" fontId="38" fillId="37" borderId="0" xfId="45" applyFont="1" applyFill="1" applyAlignment="1">
      <alignment horizontal="center"/>
    </xf>
    <xf numFmtId="165" fontId="38" fillId="37" borderId="0" xfId="45" applyNumberFormat="1" applyFont="1" applyFill="1" applyAlignment="1">
      <alignment horizontal="center"/>
    </xf>
    <xf numFmtId="0" fontId="19" fillId="37" borderId="0" xfId="45" applyFont="1" applyFill="1" applyBorder="1" applyAlignment="1"/>
    <xf numFmtId="0" fontId="19" fillId="36" borderId="0" xfId="45" applyFont="1" applyFill="1" applyAlignment="1">
      <alignment horizontal="left"/>
    </xf>
    <xf numFmtId="0" fontId="59" fillId="36" borderId="0" xfId="45" applyFont="1" applyFill="1" applyAlignment="1">
      <alignment horizontal="center"/>
    </xf>
    <xf numFmtId="0" fontId="21" fillId="36" borderId="0" xfId="45" applyFont="1" applyFill="1" applyBorder="1"/>
    <xf numFmtId="0" fontId="60" fillId="37" borderId="10" xfId="45" applyNumberFormat="1" applyFont="1" applyFill="1" applyBorder="1" applyAlignment="1" applyProtection="1">
      <protection locked="0"/>
    </xf>
    <xf numFmtId="0" fontId="21" fillId="36" borderId="10" xfId="45" applyFont="1" applyFill="1" applyBorder="1"/>
    <xf numFmtId="0" fontId="21" fillId="36" borderId="0" xfId="45" applyFont="1" applyFill="1"/>
    <xf numFmtId="0" fontId="19" fillId="36" borderId="0" xfId="436" applyFont="1" applyFill="1" applyBorder="1"/>
    <xf numFmtId="165" fontId="21" fillId="36" borderId="0" xfId="44" applyFont="1" applyFill="1" applyBorder="1" applyAlignment="1" applyProtection="1"/>
    <xf numFmtId="165" fontId="21" fillId="36" borderId="0" xfId="44" applyFont="1" applyFill="1" applyBorder="1" applyAlignment="1" applyProtection="1">
      <alignment vertical="top"/>
    </xf>
    <xf numFmtId="0" fontId="24" fillId="36" borderId="0" xfId="436" applyFont="1" applyFill="1"/>
    <xf numFmtId="0" fontId="24" fillId="36" borderId="0" xfId="436" applyFont="1" applyFill="1" applyAlignment="1"/>
    <xf numFmtId="0" fontId="19" fillId="36" borderId="0" xfId="436" applyFont="1" applyFill="1"/>
    <xf numFmtId="165" fontId="19" fillId="34" borderId="29" xfId="44" applyFont="1" applyFill="1" applyBorder="1" applyAlignment="1" applyProtection="1">
      <alignment vertical="center" wrapText="1"/>
    </xf>
    <xf numFmtId="0" fontId="24" fillId="37" borderId="0" xfId="436" applyFont="1" applyFill="1"/>
    <xf numFmtId="0" fontId="24" fillId="36" borderId="0" xfId="45" applyFont="1" applyFill="1"/>
    <xf numFmtId="165" fontId="21" fillId="36" borderId="14" xfId="44" applyFont="1" applyFill="1" applyBorder="1" applyAlignment="1" applyProtection="1">
      <alignment vertical="top" wrapText="1"/>
    </xf>
    <xf numFmtId="165" fontId="24" fillId="36" borderId="39" xfId="44" applyFont="1" applyFill="1" applyBorder="1" applyAlignment="1" applyProtection="1">
      <alignment vertical="center" wrapText="1"/>
    </xf>
    <xf numFmtId="4" fontId="18" fillId="36" borderId="24" xfId="45" applyNumberFormat="1" applyFill="1" applyBorder="1"/>
    <xf numFmtId="165" fontId="19" fillId="37" borderId="24" xfId="44" applyFont="1" applyFill="1" applyBorder="1" applyAlignment="1" applyProtection="1">
      <alignment vertical="center" wrapText="1"/>
    </xf>
    <xf numFmtId="165" fontId="24" fillId="37" borderId="24" xfId="44" applyFont="1" applyFill="1" applyBorder="1" applyAlignment="1" applyProtection="1">
      <alignment vertical="center" wrapText="1"/>
    </xf>
    <xf numFmtId="165" fontId="19" fillId="36" borderId="24" xfId="44" applyFont="1" applyFill="1" applyBorder="1" applyAlignment="1" applyProtection="1">
      <alignment vertical="center" wrapText="1"/>
    </xf>
    <xf numFmtId="165" fontId="24" fillId="36" borderId="24" xfId="44" applyFont="1" applyFill="1" applyBorder="1" applyAlignment="1" applyProtection="1">
      <alignment vertical="center" wrapText="1"/>
    </xf>
    <xf numFmtId="165" fontId="19" fillId="36" borderId="24" xfId="44" applyFont="1" applyFill="1" applyBorder="1" applyAlignment="1" applyProtection="1">
      <alignment horizontal="center"/>
    </xf>
    <xf numFmtId="165" fontId="24" fillId="36" borderId="24" xfId="44" applyFont="1" applyFill="1" applyBorder="1" applyAlignment="1" applyProtection="1">
      <alignment horizontal="center"/>
    </xf>
    <xf numFmtId="165" fontId="19" fillId="36" borderId="25" xfId="44" applyFont="1" applyFill="1" applyBorder="1" applyAlignment="1" applyProtection="1">
      <alignment horizontal="center"/>
    </xf>
    <xf numFmtId="0" fontId="19" fillId="34" borderId="0" xfId="45" applyFont="1" applyFill="1" applyBorder="1"/>
    <xf numFmtId="165" fontId="24" fillId="34" borderId="39" xfId="44" applyFont="1" applyFill="1" applyBorder="1" applyAlignment="1" applyProtection="1">
      <alignment vertical="center"/>
    </xf>
    <xf numFmtId="0" fontId="80" fillId="0" borderId="0" xfId="0" applyFont="1"/>
    <xf numFmtId="4" fontId="19" fillId="34" borderId="24" xfId="44" applyNumberFormat="1" applyFont="1" applyFill="1" applyBorder="1" applyAlignment="1" applyProtection="1">
      <alignment horizontal="right" vertical="center"/>
    </xf>
    <xf numFmtId="9" fontId="19" fillId="34" borderId="24" xfId="442" applyFont="1" applyFill="1" applyBorder="1" applyAlignment="1" applyProtection="1">
      <alignment vertical="center"/>
    </xf>
    <xf numFmtId="9" fontId="19" fillId="0" borderId="40" xfId="442" applyFont="1" applyFill="1" applyBorder="1" applyAlignment="1" applyProtection="1">
      <alignment vertical="center"/>
    </xf>
    <xf numFmtId="0" fontId="20" fillId="34" borderId="0" xfId="45" applyFont="1" applyFill="1" applyBorder="1" applyAlignment="1">
      <alignment vertical="top" wrapText="1"/>
    </xf>
    <xf numFmtId="0" fontId="19" fillId="37" borderId="0" xfId="45" applyFont="1" applyFill="1" applyBorder="1"/>
    <xf numFmtId="0" fontId="19" fillId="34" borderId="0" xfId="45" applyFont="1" applyFill="1" applyBorder="1"/>
    <xf numFmtId="0" fontId="20" fillId="36" borderId="0" xfId="45" applyFont="1" applyFill="1" applyBorder="1" applyAlignment="1"/>
    <xf numFmtId="0" fontId="20" fillId="36" borderId="0" xfId="43" applyNumberFormat="1" applyFont="1" applyFill="1" applyBorder="1" applyAlignment="1">
      <alignment vertical="center"/>
    </xf>
    <xf numFmtId="0" fontId="19" fillId="34" borderId="14" xfId="45" applyFont="1" applyFill="1" applyBorder="1" applyAlignment="1">
      <alignment vertical="top"/>
    </xf>
    <xf numFmtId="0" fontId="20" fillId="34" borderId="14" xfId="45" applyFont="1" applyFill="1" applyBorder="1" applyAlignment="1">
      <alignment vertical="top" wrapText="1"/>
    </xf>
    <xf numFmtId="4" fontId="19" fillId="34" borderId="0" xfId="45" applyNumberFormat="1" applyFont="1" applyFill="1"/>
    <xf numFmtId="172" fontId="21" fillId="34" borderId="0" xfId="45" applyNumberFormat="1" applyFont="1" applyFill="1" applyBorder="1"/>
    <xf numFmtId="177" fontId="20" fillId="33" borderId="25" xfId="44" applyNumberFormat="1" applyFont="1" applyFill="1" applyBorder="1" applyAlignment="1" applyProtection="1">
      <alignment horizontal="right" vertical="center"/>
    </xf>
    <xf numFmtId="174" fontId="24" fillId="37" borderId="24" xfId="45" applyNumberFormat="1" applyFont="1" applyFill="1" applyBorder="1"/>
    <xf numFmtId="4" fontId="29" fillId="37" borderId="0" xfId="45" applyNumberFormat="1" applyFont="1" applyFill="1"/>
    <xf numFmtId="4" fontId="38" fillId="34" borderId="0" xfId="45" applyNumberFormat="1" applyFont="1" applyFill="1" applyAlignment="1">
      <alignment horizontal="center"/>
    </xf>
    <xf numFmtId="165" fontId="24" fillId="33" borderId="82" xfId="44" applyFont="1" applyFill="1" applyBorder="1" applyAlignment="1" applyProtection="1"/>
    <xf numFmtId="9" fontId="24" fillId="33" borderId="39" xfId="462" applyFont="1" applyFill="1" applyBorder="1" applyAlignment="1" applyProtection="1"/>
    <xf numFmtId="165" fontId="24" fillId="33" borderId="38" xfId="44" applyFont="1" applyFill="1" applyBorder="1" applyAlignment="1" applyProtection="1"/>
    <xf numFmtId="174" fontId="75" fillId="37" borderId="31" xfId="45" applyNumberFormat="1" applyFont="1" applyFill="1" applyBorder="1"/>
    <xf numFmtId="4" fontId="82" fillId="36" borderId="31" xfId="45" applyNumberFormat="1" applyFont="1" applyFill="1" applyBorder="1" applyAlignment="1">
      <alignment wrapText="1"/>
    </xf>
    <xf numFmtId="4" fontId="82" fillId="36" borderId="18" xfId="45" applyNumberFormat="1" applyFont="1" applyFill="1" applyBorder="1" applyAlignment="1">
      <alignment wrapText="1"/>
    </xf>
    <xf numFmtId="174" fontId="75" fillId="37" borderId="26" xfId="45" applyNumberFormat="1" applyFont="1" applyFill="1" applyBorder="1"/>
    <xf numFmtId="165" fontId="24" fillId="33" borderId="62" xfId="44" applyFont="1" applyFill="1" applyBorder="1" applyAlignment="1" applyProtection="1"/>
    <xf numFmtId="4" fontId="82" fillId="36" borderId="12" xfId="45" applyNumberFormat="1" applyFont="1" applyFill="1" applyBorder="1" applyAlignment="1">
      <alignment wrapText="1"/>
    </xf>
    <xf numFmtId="4" fontId="24" fillId="33" borderId="88" xfId="44" applyNumberFormat="1" applyFont="1" applyFill="1" applyBorder="1" applyAlignment="1" applyProtection="1">
      <alignment horizontal="center" vertical="center" wrapText="1"/>
    </xf>
    <xf numFmtId="174" fontId="47" fillId="34" borderId="44" xfId="45" applyNumberFormat="1" applyFont="1" applyFill="1" applyBorder="1"/>
    <xf numFmtId="4" fontId="76" fillId="36" borderId="12" xfId="45" applyNumberFormat="1" applyFont="1" applyFill="1" applyBorder="1" applyAlignment="1">
      <alignment wrapText="1"/>
    </xf>
    <xf numFmtId="174" fontId="75" fillId="37" borderId="0" xfId="45" applyNumberFormat="1" applyFont="1" applyFill="1" applyBorder="1"/>
    <xf numFmtId="174" fontId="47" fillId="34" borderId="46" xfId="45" applyNumberFormat="1" applyFont="1" applyFill="1" applyBorder="1"/>
    <xf numFmtId="0" fontId="75" fillId="36" borderId="31" xfId="45" applyFont="1" applyFill="1" applyBorder="1"/>
    <xf numFmtId="0" fontId="51" fillId="36" borderId="31" xfId="45" applyFont="1" applyFill="1" applyBorder="1"/>
    <xf numFmtId="0" fontId="47" fillId="0" borderId="31" xfId="45" applyFont="1" applyBorder="1"/>
    <xf numFmtId="49" fontId="20" fillId="34" borderId="33" xfId="45" applyNumberFormat="1" applyFont="1" applyFill="1" applyBorder="1" applyAlignment="1">
      <alignment horizontal="left"/>
    </xf>
    <xf numFmtId="49" fontId="74" fillId="37" borderId="30" xfId="45" applyNumberFormat="1" applyFont="1" applyFill="1" applyBorder="1" applyAlignment="1">
      <alignment horizontal="left"/>
    </xf>
    <xf numFmtId="49" fontId="74" fillId="34" borderId="34" xfId="45" applyNumberFormat="1" applyFont="1" applyFill="1" applyBorder="1" applyAlignment="1">
      <alignment horizontal="left"/>
    </xf>
    <xf numFmtId="178" fontId="19" fillId="0" borderId="0" xfId="45" applyNumberFormat="1" applyFont="1" applyFill="1"/>
    <xf numFmtId="43" fontId="19" fillId="34" borderId="0" xfId="45" applyNumberFormat="1" applyFont="1" applyFill="1"/>
    <xf numFmtId="0" fontId="19" fillId="37" borderId="0" xfId="45" applyFont="1" applyFill="1" applyBorder="1" applyAlignment="1">
      <alignment vertical="top"/>
    </xf>
    <xf numFmtId="0" fontId="19" fillId="37" borderId="0" xfId="45" applyFont="1" applyFill="1" applyBorder="1"/>
    <xf numFmtId="0" fontId="19" fillId="34" borderId="0" xfId="45" applyFont="1" applyFill="1" applyBorder="1"/>
    <xf numFmtId="0" fontId="24" fillId="34" borderId="18" xfId="45" applyFont="1" applyFill="1" applyBorder="1" applyAlignment="1">
      <alignment horizontal="left" vertical="center" wrapText="1"/>
    </xf>
    <xf numFmtId="0" fontId="19" fillId="37" borderId="14" xfId="45" applyFont="1" applyFill="1" applyBorder="1" applyAlignment="1" applyProtection="1">
      <alignment horizontal="center"/>
      <protection locked="0"/>
    </xf>
    <xf numFmtId="0" fontId="19" fillId="34" borderId="45" xfId="45" applyFont="1" applyFill="1" applyBorder="1"/>
    <xf numFmtId="4" fontId="19" fillId="34" borderId="0" xfId="45" applyNumberFormat="1" applyFont="1" applyFill="1" applyBorder="1" applyAlignment="1">
      <alignment vertical="top"/>
    </xf>
    <xf numFmtId="178" fontId="24" fillId="34" borderId="0" xfId="45" applyNumberFormat="1" applyFont="1" applyFill="1"/>
    <xf numFmtId="4" fontId="76" fillId="36" borderId="26" xfId="45" applyNumberFormat="1" applyFont="1" applyFill="1" applyBorder="1" applyAlignment="1">
      <alignment wrapText="1"/>
    </xf>
    <xf numFmtId="4" fontId="30" fillId="0" borderId="0" xfId="225" applyNumberFormat="1" applyFont="1" applyFill="1" applyBorder="1" applyAlignment="1" applyProtection="1">
      <alignment vertical="top"/>
      <protection locked="0"/>
    </xf>
    <xf numFmtId="4" fontId="30" fillId="0" borderId="0" xfId="225" applyNumberFormat="1" applyFont="1" applyFill="1" applyBorder="1" applyAlignment="1" applyProtection="1">
      <alignment vertical="top"/>
      <protection locked="0"/>
    </xf>
    <xf numFmtId="43" fontId="19" fillId="36" borderId="0" xfId="45" applyNumberFormat="1" applyFont="1" applyFill="1"/>
    <xf numFmtId="4" fontId="55" fillId="0" borderId="0" xfId="464" applyNumberFormat="1" applyFont="1" applyFill="1" applyBorder="1" applyAlignment="1" applyProtection="1">
      <alignment horizontal="right" vertical="center" wrapText="1"/>
      <protection locked="0"/>
    </xf>
    <xf numFmtId="49" fontId="20" fillId="33" borderId="56" xfId="45" applyNumberFormat="1" applyFont="1" applyFill="1" applyBorder="1" applyAlignment="1">
      <alignment horizontal="center" vertical="center"/>
    </xf>
    <xf numFmtId="49" fontId="20" fillId="33" borderId="53" xfId="45" applyNumberFormat="1" applyFont="1" applyFill="1" applyBorder="1" applyAlignment="1">
      <alignment horizontal="left" vertical="center"/>
    </xf>
    <xf numFmtId="0" fontId="63" fillId="40" borderId="33" xfId="225" applyFont="1" applyFill="1" applyBorder="1" applyAlignment="1">
      <alignment horizontal="center" vertical="center" wrapText="1"/>
    </xf>
    <xf numFmtId="0" fontId="63" fillId="40" borderId="93" xfId="225" applyFont="1" applyFill="1" applyBorder="1" applyAlignment="1">
      <alignment horizontal="center" vertical="center" wrapText="1"/>
    </xf>
    <xf numFmtId="4" fontId="47" fillId="0" borderId="24" xfId="45" applyNumberFormat="1" applyFont="1" applyBorder="1"/>
    <xf numFmtId="0" fontId="63" fillId="40" borderId="39" xfId="225" applyFont="1" applyFill="1" applyBorder="1" applyAlignment="1">
      <alignment horizontal="center" vertical="center" wrapText="1"/>
    </xf>
    <xf numFmtId="0" fontId="80" fillId="0" borderId="0" xfId="0" applyFont="1" applyAlignment="1">
      <alignment horizontal="center"/>
    </xf>
    <xf numFmtId="0" fontId="84" fillId="0" borderId="0" xfId="45" applyFont="1" applyAlignment="1">
      <alignment horizontal="center"/>
    </xf>
    <xf numFmtId="0" fontId="63" fillId="0" borderId="37" xfId="42" applyFont="1" applyBorder="1" applyAlignment="1" applyProtection="1">
      <alignment horizontal="center" vertical="top"/>
      <protection hidden="1"/>
    </xf>
    <xf numFmtId="4" fontId="55" fillId="0" borderId="44" xfId="0" applyNumberFormat="1" applyFont="1" applyFill="1" applyBorder="1" applyAlignment="1" applyProtection="1">
      <alignment horizontal="right"/>
      <protection locked="0"/>
    </xf>
    <xf numFmtId="4" fontId="55" fillId="0" borderId="68" xfId="0" applyNumberFormat="1" applyFont="1" applyFill="1" applyBorder="1" applyAlignment="1" applyProtection="1">
      <alignment horizontal="right"/>
      <protection locked="0"/>
    </xf>
    <xf numFmtId="0" fontId="63" fillId="0" borderId="26" xfId="42" applyFont="1" applyBorder="1" applyAlignment="1" applyProtection="1">
      <alignment horizontal="center" vertical="top"/>
      <protection hidden="1"/>
    </xf>
    <xf numFmtId="4" fontId="30" fillId="0" borderId="46" xfId="0" applyNumberFormat="1" applyFont="1" applyBorder="1" applyProtection="1">
      <protection locked="0"/>
    </xf>
    <xf numFmtId="4" fontId="30" fillId="0" borderId="69" xfId="0" applyNumberFormat="1" applyFont="1" applyBorder="1" applyProtection="1">
      <protection locked="0"/>
    </xf>
    <xf numFmtId="0" fontId="30" fillId="0" borderId="26" xfId="0" applyFont="1" applyBorder="1" applyAlignment="1" applyProtection="1">
      <alignment horizontal="center"/>
    </xf>
    <xf numFmtId="0" fontId="30" fillId="0" borderId="38" xfId="0" applyFont="1" applyBorder="1" applyAlignment="1" applyProtection="1">
      <alignment horizontal="center"/>
    </xf>
    <xf numFmtId="4" fontId="55" fillId="0" borderId="0" xfId="0" applyNumberFormat="1" applyFont="1" applyBorder="1" applyProtection="1">
      <protection locked="0"/>
    </xf>
    <xf numFmtId="4" fontId="55" fillId="0" borderId="45" xfId="0" applyNumberFormat="1" applyFont="1" applyBorder="1" applyProtection="1">
      <protection locked="0"/>
    </xf>
    <xf numFmtId="4" fontId="55" fillId="0" borderId="0" xfId="0" applyNumberFormat="1" applyFont="1" applyFill="1" applyBorder="1" applyAlignment="1" applyProtection="1">
      <alignment horizontal="right"/>
      <protection locked="0"/>
    </xf>
    <xf numFmtId="4" fontId="55" fillId="0" borderId="45" xfId="0" applyNumberFormat="1" applyFont="1" applyFill="1" applyBorder="1" applyAlignment="1" applyProtection="1">
      <alignment horizontal="right"/>
      <protection locked="0"/>
    </xf>
    <xf numFmtId="0" fontId="68" fillId="0" borderId="44" xfId="465" applyFont="1" applyFill="1" applyBorder="1" applyAlignment="1" applyProtection="1">
      <alignment wrapText="1"/>
    </xf>
    <xf numFmtId="0" fontId="69" fillId="0" borderId="0" xfId="465" applyFont="1" applyFill="1" applyBorder="1" applyAlignment="1" applyProtection="1">
      <alignment wrapText="1"/>
    </xf>
    <xf numFmtId="0" fontId="55" fillId="0" borderId="0" xfId="0" applyFont="1" applyBorder="1" applyAlignment="1" applyProtection="1">
      <alignment horizontal="left" indent="1"/>
    </xf>
    <xf numFmtId="0" fontId="30" fillId="0" borderId="0" xfId="0" applyFont="1" applyBorder="1" applyAlignment="1" applyProtection="1">
      <alignment horizontal="left" indent="2"/>
    </xf>
    <xf numFmtId="0" fontId="30" fillId="0" borderId="0" xfId="0" applyFont="1" applyFill="1" applyBorder="1" applyAlignment="1" applyProtection="1">
      <alignment horizontal="left"/>
    </xf>
    <xf numFmtId="0" fontId="30" fillId="0" borderId="46" xfId="0" applyFont="1" applyFill="1" applyBorder="1" applyAlignment="1" applyProtection="1">
      <alignment horizontal="left"/>
    </xf>
    <xf numFmtId="43" fontId="19" fillId="37" borderId="0" xfId="45" applyNumberFormat="1" applyFont="1" applyFill="1"/>
    <xf numFmtId="4" fontId="18" fillId="0" borderId="0" xfId="45" applyNumberFormat="1" applyFont="1"/>
    <xf numFmtId="165" fontId="19" fillId="34" borderId="18" xfId="44" applyFont="1" applyFill="1" applyBorder="1" applyAlignment="1" applyProtection="1">
      <alignment horizontal="right" vertical="top" wrapText="1"/>
    </xf>
    <xf numFmtId="166" fontId="63" fillId="40" borderId="54" xfId="79" applyNumberFormat="1" applyFont="1" applyFill="1" applyBorder="1" applyAlignment="1" applyProtection="1">
      <alignment horizontal="center" vertical="center" wrapText="1"/>
    </xf>
    <xf numFmtId="166" fontId="63" fillId="40" borderId="56" xfId="79" applyNumberFormat="1" applyFont="1" applyFill="1" applyBorder="1" applyAlignment="1" applyProtection="1">
      <alignment horizontal="center" vertical="center" wrapText="1"/>
    </xf>
    <xf numFmtId="166" fontId="63" fillId="40" borderId="39" xfId="79" applyNumberFormat="1" applyFont="1" applyFill="1" applyBorder="1" applyAlignment="1" applyProtection="1">
      <alignment horizontal="center" vertical="center" wrapText="1"/>
    </xf>
    <xf numFmtId="0" fontId="30" fillId="0" borderId="0" xfId="464" applyFont="1" applyBorder="1" applyAlignment="1" applyProtection="1">
      <alignment horizontal="left"/>
      <protection locked="0"/>
    </xf>
    <xf numFmtId="4" fontId="30" fillId="0" borderId="0" xfId="464" applyNumberFormat="1" applyFont="1" applyBorder="1" applyAlignment="1" applyProtection="1">
      <alignment horizontal="right"/>
      <protection locked="0"/>
    </xf>
    <xf numFmtId="4" fontId="30" fillId="0" borderId="45" xfId="464" applyNumberFormat="1" applyFont="1" applyBorder="1" applyAlignment="1" applyProtection="1">
      <alignment horizontal="right"/>
      <protection locked="0"/>
    </xf>
    <xf numFmtId="0" fontId="55" fillId="0" borderId="0" xfId="464" applyFont="1" applyBorder="1" applyAlignment="1" applyProtection="1">
      <alignment horizontal="left"/>
      <protection locked="0"/>
    </xf>
    <xf numFmtId="4" fontId="55" fillId="0" borderId="0" xfId="464" applyNumberFormat="1" applyFont="1" applyBorder="1" applyAlignment="1" applyProtection="1">
      <alignment horizontal="right"/>
      <protection locked="0"/>
    </xf>
    <xf numFmtId="4" fontId="55" fillId="0" borderId="45" xfId="464" applyNumberFormat="1" applyFont="1" applyBorder="1" applyAlignment="1" applyProtection="1">
      <alignment horizontal="right"/>
      <protection locked="0"/>
    </xf>
    <xf numFmtId="0" fontId="63" fillId="0" borderId="38" xfId="42" applyFont="1" applyBorder="1" applyAlignment="1" applyProtection="1">
      <alignment horizontal="center" vertical="top"/>
      <protection hidden="1"/>
    </xf>
    <xf numFmtId="0" fontId="55" fillId="0" borderId="46" xfId="464" applyFont="1" applyBorder="1" applyAlignment="1" applyProtection="1">
      <alignment horizontal="left"/>
      <protection locked="0"/>
    </xf>
    <xf numFmtId="4" fontId="55" fillId="0" borderId="46" xfId="464" applyNumberFormat="1" applyFont="1" applyBorder="1" applyAlignment="1" applyProtection="1">
      <alignment horizontal="right"/>
      <protection locked="0"/>
    </xf>
    <xf numFmtId="4" fontId="55" fillId="0" borderId="69" xfId="464" applyNumberFormat="1" applyFont="1" applyBorder="1" applyAlignment="1" applyProtection="1">
      <alignment horizontal="right"/>
      <protection locked="0"/>
    </xf>
    <xf numFmtId="0" fontId="30" fillId="0" borderId="0" xfId="464" applyFont="1"/>
    <xf numFmtId="0" fontId="19" fillId="0" borderId="0" xfId="45" applyFont="1" applyFill="1" applyBorder="1"/>
    <xf numFmtId="0" fontId="0" fillId="0" borderId="0" xfId="0"/>
    <xf numFmtId="0" fontId="85" fillId="40" borderId="97" xfId="42" applyFont="1" applyFill="1" applyBorder="1" applyAlignment="1">
      <alignment horizontal="center" vertical="center" wrapText="1"/>
    </xf>
    <xf numFmtId="0" fontId="85" fillId="40" borderId="30" xfId="42" applyFont="1" applyFill="1" applyBorder="1" applyAlignment="1">
      <alignment horizontal="center" vertical="center" wrapText="1"/>
    </xf>
    <xf numFmtId="0" fontId="85" fillId="40" borderId="98" xfId="42" applyFont="1" applyFill="1" applyBorder="1" applyAlignment="1">
      <alignment horizontal="center" vertical="center" wrapText="1"/>
    </xf>
    <xf numFmtId="0" fontId="86" fillId="43" borderId="72" xfId="464" applyNumberFormat="1" applyFont="1" applyFill="1" applyBorder="1" applyAlignment="1" applyProtection="1">
      <alignment horizontal="left" vertical="center" wrapText="1" indent="1"/>
      <protection locked="0"/>
    </xf>
    <xf numFmtId="0" fontId="54" fillId="43" borderId="44" xfId="464" applyNumberFormat="1" applyFont="1" applyFill="1" applyBorder="1" applyAlignment="1" applyProtection="1">
      <alignment horizontal="left" vertical="center" wrapText="1" indent="1"/>
      <protection locked="0"/>
    </xf>
    <xf numFmtId="4" fontId="54" fillId="43" borderId="99" xfId="464" applyNumberFormat="1" applyFont="1" applyFill="1" applyBorder="1" applyAlignment="1" applyProtection="1">
      <alignment horizontal="right" vertical="center" wrapText="1"/>
      <protection locked="0"/>
    </xf>
    <xf numFmtId="0" fontId="30" fillId="0" borderId="73" xfId="464" applyNumberFormat="1" applyFont="1" applyFill="1" applyBorder="1" applyAlignment="1" applyProtection="1">
      <alignment horizontal="left" vertical="center" wrapText="1"/>
      <protection locked="0"/>
    </xf>
    <xf numFmtId="0" fontId="30" fillId="0" borderId="0" xfId="464" applyNumberFormat="1" applyFont="1" applyFill="1" applyBorder="1" applyAlignment="1" applyProtection="1">
      <alignment horizontal="right" vertical="center" wrapText="1"/>
      <protection locked="0"/>
    </xf>
    <xf numFmtId="4" fontId="30" fillId="0" borderId="74" xfId="464" applyNumberFormat="1" applyFont="1" applyFill="1" applyBorder="1" applyAlignment="1" applyProtection="1">
      <alignment horizontal="right" vertical="center" wrapText="1"/>
      <protection locked="0"/>
    </xf>
    <xf numFmtId="0" fontId="80" fillId="0" borderId="73" xfId="417" applyFont="1" applyBorder="1"/>
    <xf numFmtId="0" fontId="80" fillId="0" borderId="0" xfId="417" applyFont="1" applyBorder="1"/>
    <xf numFmtId="4" fontId="80" fillId="0" borderId="74" xfId="417" applyNumberFormat="1" applyFont="1" applyBorder="1"/>
    <xf numFmtId="0" fontId="30" fillId="0" borderId="73" xfId="464" applyNumberFormat="1" applyFont="1" applyFill="1" applyBorder="1" applyAlignment="1" applyProtection="1">
      <alignment horizontal="left" vertical="center" wrapText="1" indent="1"/>
      <protection locked="0"/>
    </xf>
    <xf numFmtId="0" fontId="55" fillId="0" borderId="0" xfId="464" applyNumberFormat="1" applyFont="1" applyFill="1" applyBorder="1" applyAlignment="1" applyProtection="1">
      <alignment horizontal="right" vertical="center" wrapText="1"/>
      <protection locked="0"/>
    </xf>
    <xf numFmtId="0" fontId="30" fillId="0" borderId="75" xfId="464" applyNumberFormat="1" applyFont="1" applyFill="1" applyBorder="1" applyAlignment="1" applyProtection="1">
      <alignment horizontal="left" vertical="center" wrapText="1"/>
      <protection locked="0"/>
    </xf>
    <xf numFmtId="0" fontId="30" fillId="0" borderId="76" xfId="464" applyNumberFormat="1" applyFont="1" applyFill="1" applyBorder="1" applyAlignment="1" applyProtection="1">
      <alignment horizontal="right" vertical="center" wrapText="1"/>
      <protection locked="0"/>
    </xf>
    <xf numFmtId="4" fontId="30" fillId="0" borderId="77" xfId="464" applyNumberFormat="1" applyFont="1" applyFill="1" applyBorder="1" applyAlignment="1" applyProtection="1">
      <alignment horizontal="right" vertical="center" wrapText="1"/>
      <protection locked="0"/>
    </xf>
    <xf numFmtId="0" fontId="29" fillId="0" borderId="0" xfId="45" applyFont="1" applyFill="1" applyProtection="1">
      <protection locked="0"/>
    </xf>
    <xf numFmtId="49" fontId="30" fillId="0" borderId="0" xfId="464" applyNumberFormat="1" applyFont="1" applyFill="1" applyAlignment="1" applyProtection="1">
      <alignment horizontal="left" vertical="top"/>
      <protection locked="0"/>
    </xf>
    <xf numFmtId="4" fontId="30" fillId="0" borderId="0" xfId="464" applyNumberFormat="1" applyFont="1" applyFill="1" applyAlignment="1" applyProtection="1">
      <alignment horizontal="right" vertical="top"/>
      <protection locked="0"/>
    </xf>
    <xf numFmtId="49" fontId="30" fillId="0" borderId="0" xfId="464" applyNumberFormat="1" applyFont="1" applyFill="1" applyProtection="1">
      <protection locked="0"/>
    </xf>
    <xf numFmtId="4" fontId="30" fillId="0" borderId="0" xfId="464" applyNumberFormat="1" applyFont="1" applyFill="1" applyProtection="1">
      <protection locked="0"/>
    </xf>
    <xf numFmtId="0" fontId="19" fillId="0" borderId="14" xfId="45" applyFont="1" applyFill="1" applyBorder="1" applyAlignment="1" applyProtection="1">
      <alignment horizontal="center"/>
      <protection locked="0"/>
    </xf>
    <xf numFmtId="0" fontId="30" fillId="0" borderId="0" xfId="464" applyFont="1" applyFill="1" applyProtection="1">
      <protection locked="0"/>
    </xf>
    <xf numFmtId="0" fontId="21" fillId="0" borderId="0" xfId="45" applyFont="1" applyFill="1" applyBorder="1" applyAlignment="1" applyProtection="1">
      <alignment horizontal="center" vertical="top" wrapText="1"/>
      <protection locked="0"/>
    </xf>
    <xf numFmtId="0" fontId="21" fillId="0" borderId="0" xfId="45" applyFont="1" applyFill="1" applyBorder="1" applyAlignment="1" applyProtection="1">
      <alignment horizontal="center" vertical="top"/>
      <protection locked="0"/>
    </xf>
    <xf numFmtId="0" fontId="19" fillId="37" borderId="0" xfId="45" applyFont="1" applyFill="1" applyBorder="1"/>
    <xf numFmtId="179" fontId="19" fillId="36" borderId="0" xfId="462" applyNumberFormat="1" applyFont="1" applyFill="1"/>
    <xf numFmtId="0" fontId="19" fillId="36" borderId="0" xfId="45" applyFont="1" applyFill="1" applyBorder="1" applyAlignment="1"/>
    <xf numFmtId="0" fontId="19" fillId="34" borderId="0" xfId="45" applyFont="1" applyFill="1" applyBorder="1"/>
    <xf numFmtId="0" fontId="0" fillId="0" borderId="0" xfId="0"/>
    <xf numFmtId="0" fontId="52" fillId="0" borderId="0" xfId="0" applyFont="1"/>
    <xf numFmtId="0" fontId="52" fillId="34" borderId="0" xfId="0" applyFont="1" applyFill="1"/>
    <xf numFmtId="0" fontId="74" fillId="34" borderId="0" xfId="0" applyFont="1" applyFill="1" applyBorder="1" applyAlignment="1">
      <alignment horizontal="right"/>
    </xf>
    <xf numFmtId="0" fontId="74" fillId="34" borderId="0" xfId="0" applyNumberFormat="1" applyFont="1" applyFill="1" applyBorder="1" applyAlignment="1" applyProtection="1">
      <protection locked="0"/>
    </xf>
    <xf numFmtId="0" fontId="53" fillId="33" borderId="21" xfId="0" applyFont="1" applyFill="1" applyBorder="1" applyAlignment="1">
      <alignment horizontal="center"/>
    </xf>
    <xf numFmtId="0" fontId="52" fillId="34" borderId="23" xfId="0" applyFont="1" applyFill="1" applyBorder="1"/>
    <xf numFmtId="0" fontId="52" fillId="0" borderId="14" xfId="0" applyFont="1" applyBorder="1"/>
    <xf numFmtId="0" fontId="52" fillId="0" borderId="11" xfId="0" applyFont="1" applyBorder="1"/>
    <xf numFmtId="0" fontId="52" fillId="34" borderId="18" xfId="0" applyFont="1" applyFill="1" applyBorder="1"/>
    <xf numFmtId="0" fontId="52" fillId="0" borderId="0" xfId="0" applyFont="1" applyBorder="1"/>
    <xf numFmtId="0" fontId="52" fillId="0" borderId="12" xfId="0" applyFont="1" applyBorder="1"/>
    <xf numFmtId="0" fontId="52" fillId="34" borderId="17" xfId="0" applyFont="1" applyFill="1" applyBorder="1"/>
    <xf numFmtId="0" fontId="52" fillId="0" borderId="10" xfId="0" applyFont="1" applyBorder="1"/>
    <xf numFmtId="0" fontId="52" fillId="0" borderId="13" xfId="0" applyFont="1" applyBorder="1"/>
    <xf numFmtId="0" fontId="29" fillId="34" borderId="0" xfId="0" applyFont="1" applyFill="1"/>
    <xf numFmtId="0" fontId="88" fillId="0" borderId="10" xfId="0" applyFont="1" applyBorder="1"/>
    <xf numFmtId="0" fontId="52" fillId="0" borderId="46" xfId="0" applyFont="1" applyBorder="1"/>
    <xf numFmtId="0" fontId="52" fillId="34" borderId="0" xfId="0" applyFont="1" applyFill="1" applyBorder="1" applyAlignment="1" applyProtection="1">
      <alignment horizontal="center"/>
      <protection locked="0"/>
    </xf>
    <xf numFmtId="0" fontId="52" fillId="34" borderId="0" xfId="0" applyFont="1" applyFill="1" applyBorder="1" applyAlignment="1" applyProtection="1">
      <protection locked="0"/>
    </xf>
    <xf numFmtId="0" fontId="66" fillId="0" borderId="0" xfId="0" applyFont="1" applyBorder="1"/>
    <xf numFmtId="0" fontId="52" fillId="0" borderId="0" xfId="0" applyFont="1" applyBorder="1" applyAlignment="1">
      <alignment horizontal="center"/>
    </xf>
    <xf numFmtId="0" fontId="73" fillId="34" borderId="0" xfId="0" applyFont="1" applyFill="1" applyBorder="1" applyAlignment="1" applyProtection="1">
      <alignment horizontal="center" vertical="top" wrapText="1"/>
      <protection locked="0"/>
    </xf>
    <xf numFmtId="0" fontId="73" fillId="34" borderId="0" xfId="0" applyFont="1" applyFill="1" applyBorder="1" applyAlignment="1" applyProtection="1">
      <alignment vertical="top" wrapText="1"/>
      <protection locked="0"/>
    </xf>
    <xf numFmtId="0" fontId="30" fillId="0" borderId="26" xfId="464" applyFont="1" applyBorder="1" applyProtection="1">
      <protection locked="0"/>
    </xf>
    <xf numFmtId="0" fontId="30" fillId="0" borderId="26" xfId="464" applyFont="1" applyFill="1" applyBorder="1" applyProtection="1">
      <protection locked="0"/>
    </xf>
    <xf numFmtId="0" fontId="30" fillId="0" borderId="0" xfId="464" applyFont="1" applyFill="1" applyBorder="1" applyAlignment="1" applyProtection="1">
      <alignment horizontal="left"/>
      <protection locked="0"/>
    </xf>
    <xf numFmtId="4" fontId="30" fillId="0" borderId="0" xfId="464" applyNumberFormat="1" applyFont="1" applyFill="1" applyBorder="1" applyAlignment="1" applyProtection="1">
      <alignment horizontal="right"/>
      <protection locked="0"/>
    </xf>
    <xf numFmtId="4" fontId="30" fillId="0" borderId="45" xfId="464" applyNumberFormat="1" applyFont="1" applyFill="1" applyBorder="1" applyAlignment="1" applyProtection="1">
      <alignment horizontal="right"/>
      <protection locked="0"/>
    </xf>
    <xf numFmtId="0" fontId="63" fillId="0" borderId="26" xfId="42" applyFont="1" applyFill="1" applyBorder="1" applyAlignment="1" applyProtection="1">
      <alignment horizontal="center" vertical="top"/>
      <protection hidden="1"/>
    </xf>
    <xf numFmtId="0" fontId="55" fillId="0" borderId="0" xfId="464" applyFont="1" applyFill="1" applyBorder="1" applyAlignment="1" applyProtection="1">
      <alignment horizontal="left"/>
      <protection locked="0"/>
    </xf>
    <xf numFmtId="4" fontId="55" fillId="0" borderId="0" xfId="464" applyNumberFormat="1" applyFont="1" applyFill="1" applyBorder="1" applyAlignment="1" applyProtection="1">
      <alignment horizontal="right"/>
      <protection locked="0"/>
    </xf>
    <xf numFmtId="4" fontId="55" fillId="0" borderId="45" xfId="464" applyNumberFormat="1" applyFont="1" applyFill="1" applyBorder="1" applyAlignment="1" applyProtection="1">
      <alignment horizontal="right"/>
      <protection locked="0"/>
    </xf>
    <xf numFmtId="166" fontId="65" fillId="40" borderId="54" xfId="79" applyNumberFormat="1" applyFont="1" applyFill="1" applyBorder="1" applyAlignment="1" applyProtection="1">
      <alignment horizontal="center" vertical="center" wrapText="1"/>
    </xf>
    <xf numFmtId="166" fontId="65" fillId="40" borderId="56" xfId="79" applyNumberFormat="1" applyFont="1" applyFill="1" applyBorder="1" applyAlignment="1" applyProtection="1">
      <alignment horizontal="center" vertical="center" wrapText="1"/>
    </xf>
    <xf numFmtId="166" fontId="65" fillId="40" borderId="39" xfId="79" applyNumberFormat="1" applyFont="1" applyFill="1" applyBorder="1" applyAlignment="1" applyProtection="1">
      <alignment horizontal="center" vertical="center" wrapText="1"/>
    </xf>
    <xf numFmtId="0" fontId="50" fillId="0" borderId="26" xfId="464" applyFont="1" applyBorder="1"/>
    <xf numFmtId="166" fontId="73" fillId="0" borderId="0" xfId="79" applyNumberFormat="1" applyFont="1" applyFill="1" applyBorder="1" applyAlignment="1" applyProtection="1">
      <alignment horizontal="left" vertical="center"/>
      <protection locked="0"/>
    </xf>
    <xf numFmtId="4" fontId="73" fillId="0" borderId="0" xfId="79" applyNumberFormat="1" applyFont="1" applyFill="1" applyBorder="1" applyAlignment="1" applyProtection="1">
      <alignment horizontal="center" vertical="center"/>
      <protection locked="0"/>
    </xf>
    <xf numFmtId="4" fontId="73" fillId="0" borderId="45" xfId="79" applyNumberFormat="1" applyFont="1" applyFill="1" applyBorder="1" applyAlignment="1" applyProtection="1">
      <alignment horizontal="center" vertical="center"/>
      <protection locked="0"/>
    </xf>
    <xf numFmtId="0" fontId="50" fillId="0" borderId="0" xfId="464" applyFont="1" applyBorder="1" applyAlignment="1" applyProtection="1">
      <alignment horizontal="left"/>
      <protection locked="0"/>
    </xf>
    <xf numFmtId="4" fontId="50" fillId="0" borderId="0" xfId="464" applyNumberFormat="1" applyFont="1" applyBorder="1" applyAlignment="1" applyProtection="1">
      <alignment horizontal="right"/>
      <protection locked="0"/>
    </xf>
    <xf numFmtId="4" fontId="50" fillId="0" borderId="45" xfId="464" applyNumberFormat="1" applyFont="1" applyBorder="1" applyAlignment="1" applyProtection="1">
      <alignment horizontal="right"/>
      <protection locked="0"/>
    </xf>
    <xf numFmtId="0" fontId="65" fillId="0" borderId="26" xfId="42" applyFont="1" applyBorder="1" applyAlignment="1" applyProtection="1">
      <alignment horizontal="center" vertical="top"/>
      <protection hidden="1"/>
    </xf>
    <xf numFmtId="0" fontId="54" fillId="0" borderId="0" xfId="464" applyFont="1" applyBorder="1" applyAlignment="1" applyProtection="1">
      <alignment horizontal="left"/>
      <protection locked="0"/>
    </xf>
    <xf numFmtId="4" fontId="54" fillId="0" borderId="0" xfId="464" applyNumberFormat="1" applyFont="1" applyBorder="1" applyAlignment="1" applyProtection="1">
      <alignment horizontal="right"/>
      <protection locked="0"/>
    </xf>
    <xf numFmtId="4" fontId="54" fillId="0" borderId="45" xfId="464" applyNumberFormat="1" applyFont="1" applyBorder="1" applyAlignment="1" applyProtection="1">
      <alignment horizontal="right"/>
      <protection locked="0"/>
    </xf>
    <xf numFmtId="0" fontId="54" fillId="0" borderId="26" xfId="464" applyFont="1" applyBorder="1"/>
    <xf numFmtId="0" fontId="65" fillId="0" borderId="38" xfId="42" applyFont="1" applyBorder="1" applyAlignment="1" applyProtection="1">
      <alignment horizontal="center" vertical="top"/>
      <protection hidden="1"/>
    </xf>
    <xf numFmtId="0" fontId="54" fillId="0" borderId="46" xfId="464" applyFont="1" applyBorder="1" applyAlignment="1" applyProtection="1">
      <alignment horizontal="left"/>
      <protection locked="0"/>
    </xf>
    <xf numFmtId="4" fontId="54" fillId="0" borderId="46" xfId="464" applyNumberFormat="1" applyFont="1" applyBorder="1" applyAlignment="1" applyProtection="1">
      <alignment horizontal="right"/>
      <protection locked="0"/>
    </xf>
    <xf numFmtId="4" fontId="54" fillId="0" borderId="69" xfId="464" applyNumberFormat="1" applyFont="1" applyBorder="1" applyAlignment="1" applyProtection="1">
      <alignment horizontal="right"/>
      <protection locked="0"/>
    </xf>
    <xf numFmtId="0" fontId="52" fillId="37" borderId="0" xfId="45" applyFont="1" applyFill="1" applyAlignment="1">
      <alignment wrapText="1"/>
    </xf>
    <xf numFmtId="0" fontId="52" fillId="36" borderId="0" xfId="45" applyFont="1" applyFill="1"/>
    <xf numFmtId="0" fontId="52" fillId="36" borderId="10" xfId="45" applyFont="1" applyFill="1" applyBorder="1"/>
    <xf numFmtId="0" fontId="52" fillId="34" borderId="14" xfId="45" applyFont="1" applyFill="1" applyBorder="1" applyAlignment="1" applyProtection="1">
      <alignment horizontal="center"/>
      <protection locked="0"/>
    </xf>
    <xf numFmtId="0" fontId="73" fillId="34" borderId="0" xfId="45" applyFont="1" applyFill="1" applyBorder="1" applyAlignment="1" applyProtection="1">
      <alignment horizontal="center" vertical="top" wrapText="1"/>
      <protection locked="0"/>
    </xf>
    <xf numFmtId="0" fontId="52" fillId="36" borderId="0" xfId="45" applyFont="1" applyFill="1" applyBorder="1" applyAlignment="1">
      <alignment horizontal="center"/>
    </xf>
    <xf numFmtId="0" fontId="29" fillId="34" borderId="0" xfId="45" applyFont="1" applyFill="1"/>
    <xf numFmtId="0" fontId="0" fillId="0" borderId="46" xfId="0" applyBorder="1"/>
    <xf numFmtId="0" fontId="52" fillId="36" borderId="46" xfId="45" applyFont="1" applyFill="1" applyBorder="1"/>
    <xf numFmtId="0" fontId="30" fillId="0" borderId="0" xfId="464" applyFont="1" applyProtection="1">
      <protection locked="0"/>
    </xf>
    <xf numFmtId="4" fontId="30" fillId="0" borderId="0" xfId="464" applyNumberFormat="1" applyFont="1" applyProtection="1">
      <protection locked="0"/>
    </xf>
    <xf numFmtId="0" fontId="0" fillId="0" borderId="0" xfId="0" applyBorder="1"/>
    <xf numFmtId="0" fontId="30" fillId="0" borderId="0" xfId="464" applyFont="1" applyAlignment="1"/>
    <xf numFmtId="0" fontId="63" fillId="40" borderId="39" xfId="42" applyFont="1" applyFill="1" applyBorder="1" applyAlignment="1">
      <alignment horizontal="center" vertical="center" wrapText="1"/>
    </xf>
    <xf numFmtId="0" fontId="30" fillId="0" borderId="37" xfId="464" applyNumberFormat="1" applyFont="1" applyFill="1" applyBorder="1" applyAlignment="1" applyProtection="1">
      <alignment horizontal="left" vertical="top" wrapText="1"/>
    </xf>
    <xf numFmtId="0" fontId="30" fillId="0" borderId="44" xfId="464" applyNumberFormat="1" applyFont="1" applyFill="1" applyBorder="1" applyAlignment="1" applyProtection="1">
      <alignment horizontal="left" vertical="top" wrapText="1"/>
    </xf>
    <xf numFmtId="0" fontId="30" fillId="0" borderId="68" xfId="464" applyNumberFormat="1" applyFont="1" applyFill="1" applyBorder="1" applyAlignment="1" applyProtection="1">
      <alignment horizontal="right" vertical="top" wrapText="1"/>
    </xf>
    <xf numFmtId="0" fontId="30" fillId="0" borderId="26" xfId="464" applyNumberFormat="1" applyFont="1" applyFill="1" applyBorder="1" applyAlignment="1" applyProtection="1">
      <alignment horizontal="left" vertical="top" wrapText="1"/>
    </xf>
    <xf numFmtId="0" fontId="30" fillId="0" borderId="0" xfId="464" applyNumberFormat="1" applyFont="1" applyFill="1" applyBorder="1" applyAlignment="1" applyProtection="1">
      <alignment horizontal="left" vertical="top" wrapText="1"/>
    </xf>
    <xf numFmtId="0" fontId="30" fillId="0" borderId="45" xfId="464" applyNumberFormat="1" applyFont="1" applyFill="1" applyBorder="1" applyAlignment="1" applyProtection="1">
      <alignment horizontal="right" vertical="top" wrapText="1"/>
    </xf>
    <xf numFmtId="0" fontId="30" fillId="0" borderId="26" xfId="464" applyNumberFormat="1" applyFont="1" applyFill="1" applyBorder="1" applyAlignment="1">
      <alignment horizontal="left" vertical="top" wrapText="1"/>
    </xf>
    <xf numFmtId="0" fontId="30" fillId="0" borderId="0" xfId="464" applyNumberFormat="1" applyFont="1" applyFill="1" applyBorder="1" applyAlignment="1" applyProtection="1">
      <alignment horizontal="left" vertical="top" wrapText="1"/>
      <protection locked="0"/>
    </xf>
    <xf numFmtId="0" fontId="30" fillId="0" borderId="0" xfId="464" applyNumberFormat="1" applyFont="1" applyFill="1" applyBorder="1" applyAlignment="1">
      <alignment horizontal="left" vertical="top" wrapText="1"/>
    </xf>
    <xf numFmtId="0" fontId="55" fillId="0" borderId="0" xfId="464" applyNumberFormat="1" applyFont="1" applyFill="1" applyBorder="1" applyAlignment="1">
      <alignment horizontal="left" vertical="top" wrapText="1"/>
    </xf>
    <xf numFmtId="0" fontId="30" fillId="0" borderId="38" xfId="464" applyNumberFormat="1" applyFont="1" applyFill="1" applyBorder="1" applyAlignment="1">
      <alignment horizontal="left" vertical="top" wrapText="1"/>
    </xf>
    <xf numFmtId="0" fontId="55" fillId="0" borderId="46" xfId="464" applyNumberFormat="1" applyFont="1" applyFill="1" applyBorder="1" applyAlignment="1">
      <alignment horizontal="left" vertical="top" wrapText="1"/>
    </xf>
    <xf numFmtId="0" fontId="30" fillId="0" borderId="69" xfId="464" applyNumberFormat="1" applyFont="1" applyFill="1" applyBorder="1" applyAlignment="1" applyProtection="1">
      <alignment horizontal="right" vertical="top" wrapText="1"/>
    </xf>
    <xf numFmtId="0" fontId="30" fillId="0" borderId="0" xfId="464" applyFont="1" applyAlignment="1">
      <alignment horizontal="left" vertical="top"/>
    </xf>
    <xf numFmtId="0" fontId="30" fillId="0" borderId="0" xfId="464" applyFont="1" applyAlignment="1">
      <alignment vertical="top"/>
    </xf>
    <xf numFmtId="0" fontId="69" fillId="0" borderId="0" xfId="42" applyFont="1" applyAlignment="1" applyProtection="1">
      <alignment vertical="top"/>
      <protection locked="0"/>
    </xf>
    <xf numFmtId="0" fontId="30" fillId="0" borderId="0" xfId="464" applyFont="1" applyBorder="1"/>
    <xf numFmtId="0" fontId="50" fillId="0" borderId="0" xfId="464" applyFont="1" applyProtection="1">
      <protection locked="0"/>
    </xf>
    <xf numFmtId="0" fontId="21" fillId="34" borderId="0" xfId="45" applyFont="1" applyFill="1" applyBorder="1" applyAlignment="1" applyProtection="1">
      <alignment vertical="top" wrapText="1"/>
      <protection locked="0"/>
    </xf>
    <xf numFmtId="0" fontId="54" fillId="0" borderId="38" xfId="0" applyFont="1" applyFill="1" applyBorder="1" applyAlignment="1" applyProtection="1">
      <alignment horizontal="left"/>
      <protection locked="0"/>
    </xf>
    <xf numFmtId="0" fontId="66" fillId="0" borderId="46" xfId="0" applyNumberFormat="1" applyFont="1" applyFill="1" applyBorder="1" applyAlignment="1" applyProtection="1">
      <alignment horizontal="left" vertical="center" wrapText="1"/>
      <protection locked="0"/>
    </xf>
    <xf numFmtId="0" fontId="54" fillId="0" borderId="46" xfId="0" applyNumberFormat="1" applyFont="1" applyFill="1" applyBorder="1" applyAlignment="1" applyProtection="1">
      <alignment horizontal="right" vertical="center" wrapText="1"/>
      <protection locked="0"/>
    </xf>
    <xf numFmtId="4" fontId="54" fillId="0" borderId="69" xfId="0" applyNumberFormat="1" applyFont="1" applyFill="1" applyBorder="1" applyAlignment="1" applyProtection="1">
      <alignment horizontal="right" vertical="center" wrapText="1"/>
      <protection locked="0"/>
    </xf>
    <xf numFmtId="0" fontId="29" fillId="34" borderId="0" xfId="45" applyFont="1" applyFill="1" applyBorder="1"/>
    <xf numFmtId="0" fontId="30" fillId="0" borderId="0" xfId="464" applyFont="1" applyBorder="1" applyAlignment="1">
      <alignment horizontal="left" vertical="top"/>
    </xf>
    <xf numFmtId="0" fontId="30" fillId="0" borderId="0" xfId="464" applyFont="1" applyBorder="1" applyAlignment="1">
      <alignment vertical="top"/>
    </xf>
    <xf numFmtId="0" fontId="30" fillId="0" borderId="46" xfId="464" applyFont="1" applyBorder="1" applyAlignment="1">
      <alignment vertical="top"/>
    </xf>
    <xf numFmtId="0" fontId="30" fillId="0" borderId="46" xfId="464" applyFont="1" applyBorder="1"/>
    <xf numFmtId="0" fontId="50" fillId="0" borderId="0" xfId="464" applyFont="1"/>
    <xf numFmtId="0" fontId="52" fillId="34" borderId="0" xfId="45" applyFont="1" applyFill="1" applyBorder="1" applyAlignment="1" applyProtection="1">
      <alignment horizontal="center"/>
      <protection locked="0"/>
    </xf>
    <xf numFmtId="0" fontId="63" fillId="40" borderId="56" xfId="42" applyFont="1" applyFill="1" applyBorder="1" applyAlignment="1">
      <alignment horizontal="center" vertical="center" wrapText="1"/>
    </xf>
    <xf numFmtId="4" fontId="63" fillId="40" borderId="39" xfId="42" applyNumberFormat="1" applyFont="1" applyFill="1" applyBorder="1" applyAlignment="1">
      <alignment horizontal="center" vertical="center" wrapText="1"/>
    </xf>
    <xf numFmtId="0" fontId="30" fillId="0" borderId="44" xfId="464" applyNumberFormat="1" applyFont="1" applyFill="1" applyBorder="1" applyAlignment="1" applyProtection="1">
      <alignment horizontal="left" vertical="center" wrapText="1"/>
      <protection locked="0"/>
    </xf>
    <xf numFmtId="0" fontId="30" fillId="0" borderId="44" xfId="464" applyNumberFormat="1" applyFont="1" applyFill="1" applyBorder="1" applyAlignment="1" applyProtection="1">
      <alignment horizontal="right" vertical="center" wrapText="1"/>
      <protection locked="0"/>
    </xf>
    <xf numFmtId="4" fontId="30" fillId="0" borderId="68" xfId="464" applyNumberFormat="1" applyFont="1" applyFill="1" applyBorder="1" applyAlignment="1" applyProtection="1">
      <alignment horizontal="right" vertical="center" wrapText="1"/>
      <protection locked="0"/>
    </xf>
    <xf numFmtId="0" fontId="30" fillId="0" borderId="0" xfId="464" applyNumberFormat="1" applyFont="1" applyFill="1" applyBorder="1" applyAlignment="1" applyProtection="1">
      <alignment horizontal="left" vertical="center" wrapText="1"/>
      <protection locked="0"/>
    </xf>
    <xf numFmtId="4" fontId="30" fillId="0" borderId="45" xfId="464" applyNumberFormat="1" applyFont="1" applyFill="1" applyBorder="1" applyAlignment="1" applyProtection="1">
      <alignment horizontal="right" vertical="center" wrapText="1"/>
      <protection locked="0"/>
    </xf>
    <xf numFmtId="0" fontId="30" fillId="0" borderId="0" xfId="464" applyNumberFormat="1" applyFont="1" applyFill="1" applyBorder="1" applyAlignment="1" applyProtection="1">
      <alignment horizontal="left" vertical="center" wrapText="1" indent="1"/>
      <protection locked="0"/>
    </xf>
    <xf numFmtId="49" fontId="93" fillId="0" borderId="0" xfId="464" applyNumberFormat="1" applyFont="1" applyBorder="1" applyAlignment="1" applyProtection="1">
      <alignment horizontal="left" vertical="top" wrapText="1"/>
      <protection locked="0"/>
    </xf>
    <xf numFmtId="4" fontId="30" fillId="0" borderId="0" xfId="464" applyNumberFormat="1" applyFont="1" applyProtection="1">
      <protection locked="0"/>
    </xf>
    <xf numFmtId="0" fontId="30" fillId="0" borderId="0" xfId="464" applyFont="1" applyProtection="1">
      <protection locked="0"/>
    </xf>
    <xf numFmtId="4" fontId="63" fillId="40" borderId="56" xfId="42" applyNumberFormat="1" applyFont="1" applyFill="1" applyBorder="1" applyAlignment="1">
      <alignment horizontal="center" vertical="center" wrapText="1"/>
    </xf>
    <xf numFmtId="49" fontId="63" fillId="40" borderId="30" xfId="42" applyNumberFormat="1" applyFont="1" applyFill="1" applyBorder="1" applyAlignment="1">
      <alignment vertical="center" wrapText="1"/>
    </xf>
    <xf numFmtId="49" fontId="63" fillId="40" borderId="33" xfId="42" applyNumberFormat="1" applyFont="1" applyFill="1" applyBorder="1" applyAlignment="1">
      <alignment horizontal="center" vertical="center" wrapText="1"/>
    </xf>
    <xf numFmtId="49" fontId="63" fillId="40" borderId="37" xfId="42" applyNumberFormat="1" applyFont="1" applyFill="1" applyBorder="1" applyAlignment="1">
      <alignment vertical="center" wrapText="1"/>
    </xf>
    <xf numFmtId="49" fontId="63" fillId="40" borderId="38" xfId="42" applyNumberFormat="1" applyFont="1" applyFill="1" applyBorder="1" applyAlignment="1">
      <alignment horizontal="center" vertical="center" wrapText="1"/>
    </xf>
    <xf numFmtId="4" fontId="63" fillId="40" borderId="54" xfId="42" applyNumberFormat="1" applyFont="1" applyFill="1" applyBorder="1" applyAlignment="1">
      <alignment horizontal="center" vertical="center" wrapText="1"/>
    </xf>
    <xf numFmtId="4" fontId="63" fillId="40" borderId="30" xfId="42" applyNumberFormat="1" applyFont="1" applyFill="1" applyBorder="1" applyAlignment="1">
      <alignment vertical="center"/>
    </xf>
    <xf numFmtId="4" fontId="63" fillId="40" borderId="33" xfId="42" applyNumberFormat="1" applyFont="1" applyFill="1" applyBorder="1" applyAlignment="1">
      <alignment horizontal="center" vertical="center"/>
    </xf>
    <xf numFmtId="0" fontId="0" fillId="0" borderId="37" xfId="0" applyBorder="1"/>
    <xf numFmtId="0" fontId="0" fillId="0" borderId="44" xfId="0" applyBorder="1"/>
    <xf numFmtId="0" fontId="0" fillId="0" borderId="68" xfId="0" applyBorder="1"/>
    <xf numFmtId="0" fontId="0" fillId="0" borderId="26" xfId="0" applyBorder="1"/>
    <xf numFmtId="0" fontId="0" fillId="0" borderId="45" xfId="0" applyBorder="1"/>
    <xf numFmtId="0" fontId="0" fillId="0" borderId="38" xfId="0" applyBorder="1"/>
    <xf numFmtId="0" fontId="0" fillId="0" borderId="69" xfId="0" applyBorder="1"/>
    <xf numFmtId="0" fontId="73" fillId="34" borderId="0" xfId="45" applyFont="1" applyFill="1" applyBorder="1" applyAlignment="1" applyProtection="1">
      <alignment vertical="top" wrapText="1"/>
      <protection locked="0"/>
    </xf>
    <xf numFmtId="0" fontId="52" fillId="34" borderId="0" xfId="45" applyFont="1" applyFill="1" applyBorder="1" applyAlignment="1" applyProtection="1">
      <protection locked="0"/>
    </xf>
    <xf numFmtId="0" fontId="52" fillId="34" borderId="44" xfId="45" applyFont="1" applyFill="1" applyBorder="1" applyAlignment="1" applyProtection="1">
      <alignment horizontal="center"/>
      <protection locked="0"/>
    </xf>
    <xf numFmtId="0" fontId="30" fillId="0" borderId="37" xfId="464" applyNumberFormat="1" applyFont="1" applyFill="1" applyBorder="1" applyAlignment="1" applyProtection="1">
      <alignment horizontal="left" vertical="center" wrapText="1"/>
      <protection locked="0"/>
    </xf>
    <xf numFmtId="0" fontId="30" fillId="0" borderId="26" xfId="464" applyNumberFormat="1" applyFont="1" applyFill="1" applyBorder="1" applyAlignment="1" applyProtection="1">
      <alignment horizontal="left" vertical="center" wrapText="1"/>
      <protection locked="0"/>
    </xf>
    <xf numFmtId="0" fontId="30" fillId="0" borderId="26" xfId="464" applyNumberFormat="1" applyFont="1" applyFill="1" applyBorder="1" applyAlignment="1" applyProtection="1">
      <alignment horizontal="left" vertical="center" wrapText="1" indent="1"/>
      <protection locked="0"/>
    </xf>
    <xf numFmtId="0" fontId="94" fillId="0" borderId="0" xfId="478"/>
    <xf numFmtId="0" fontId="95" fillId="38" borderId="37" xfId="478" applyFont="1" applyFill="1" applyBorder="1" applyAlignment="1">
      <alignment horizontal="center"/>
    </xf>
    <xf numFmtId="0" fontId="95" fillId="38" borderId="44" xfId="478" applyFont="1" applyFill="1" applyBorder="1" applyAlignment="1">
      <alignment horizontal="center"/>
    </xf>
    <xf numFmtId="0" fontId="95" fillId="38" borderId="68" xfId="478" applyFont="1" applyFill="1" applyBorder="1" applyAlignment="1">
      <alignment horizontal="center"/>
    </xf>
    <xf numFmtId="0" fontId="95" fillId="0" borderId="0" xfId="478" applyFont="1" applyAlignment="1">
      <alignment horizontal="center"/>
    </xf>
    <xf numFmtId="4" fontId="30" fillId="0" borderId="0" xfId="0" applyNumberFormat="1" applyFont="1" applyBorder="1" applyProtection="1">
      <protection locked="0"/>
    </xf>
    <xf numFmtId="4" fontId="30" fillId="0" borderId="45" xfId="0" applyNumberFormat="1" applyFont="1" applyBorder="1" applyProtection="1">
      <protection locked="0"/>
    </xf>
    <xf numFmtId="0" fontId="19" fillId="36" borderId="0" xfId="45" applyFont="1" applyFill="1" applyBorder="1" applyAlignment="1"/>
    <xf numFmtId="0" fontId="81" fillId="36" borderId="0" xfId="0" applyFont="1" applyFill="1" applyAlignment="1">
      <alignment vertical="center"/>
    </xf>
    <xf numFmtId="0" fontId="90" fillId="36" borderId="0" xfId="0" applyFont="1" applyFill="1" applyAlignment="1">
      <alignment horizontal="center" vertical="center"/>
    </xf>
    <xf numFmtId="0" fontId="92" fillId="36" borderId="0" xfId="0" applyFont="1" applyFill="1" applyAlignment="1">
      <alignment horizontal="center" vertical="center"/>
    </xf>
    <xf numFmtId="0" fontId="0" fillId="36" borderId="0" xfId="0" applyFill="1" applyAlignment="1">
      <alignment horizontal="justify" vertical="center"/>
    </xf>
    <xf numFmtId="0" fontId="0" fillId="36" borderId="0" xfId="0" applyFill="1" applyBorder="1"/>
    <xf numFmtId="0" fontId="66" fillId="36" borderId="0" xfId="0" applyFont="1" applyFill="1"/>
    <xf numFmtId="165" fontId="73" fillId="36" borderId="0" xfId="44" applyFont="1" applyFill="1" applyBorder="1" applyAlignment="1" applyProtection="1"/>
    <xf numFmtId="0" fontId="21" fillId="34" borderId="0" xfId="45" applyFont="1" applyFill="1" applyBorder="1" applyAlignment="1">
      <alignment horizontal="left" vertical="top"/>
    </xf>
    <xf numFmtId="0" fontId="21" fillId="34" borderId="0" xfId="45" applyFont="1" applyFill="1" applyBorder="1" applyAlignment="1">
      <alignment horizontal="left" vertical="top" wrapText="1"/>
    </xf>
    <xf numFmtId="0" fontId="21" fillId="34" borderId="0" xfId="45" applyFont="1" applyFill="1" applyBorder="1" applyAlignment="1">
      <alignment horizontal="justify" vertical="top" wrapText="1"/>
    </xf>
    <xf numFmtId="0" fontId="20" fillId="34" borderId="0" xfId="45" applyFont="1" applyFill="1" applyBorder="1" applyAlignment="1">
      <alignment horizontal="left" vertical="top" wrapText="1"/>
    </xf>
    <xf numFmtId="0" fontId="20" fillId="33" borderId="44" xfId="42" applyFont="1" applyFill="1" applyBorder="1" applyAlignment="1">
      <alignment horizontal="right" vertical="top"/>
    </xf>
    <xf numFmtId="0" fontId="20" fillId="33" borderId="0" xfId="42" applyFont="1" applyFill="1" applyBorder="1" applyAlignment="1">
      <alignment horizontal="right" vertical="top"/>
    </xf>
    <xf numFmtId="0" fontId="20" fillId="34" borderId="0" xfId="45" applyFont="1" applyFill="1" applyBorder="1" applyAlignment="1">
      <alignment vertical="top" wrapText="1"/>
    </xf>
    <xf numFmtId="0" fontId="23" fillId="34" borderId="0" xfId="45" applyFont="1" applyFill="1" applyBorder="1" applyAlignment="1">
      <alignment vertical="top" wrapText="1"/>
    </xf>
    <xf numFmtId="0" fontId="19" fillId="34" borderId="0" xfId="45" applyFont="1" applyFill="1" applyBorder="1"/>
    <xf numFmtId="166" fontId="20" fillId="33" borderId="45" xfId="44" applyNumberFormat="1" applyFont="1" applyFill="1" applyBorder="1" applyAlignment="1" applyProtection="1">
      <alignment horizontal="center"/>
    </xf>
    <xf numFmtId="0" fontId="19" fillId="37" borderId="0" xfId="45" applyFont="1" applyFill="1" applyBorder="1"/>
    <xf numFmtId="0" fontId="52" fillId="36" borderId="14" xfId="45" applyFont="1" applyFill="1" applyBorder="1" applyAlignment="1">
      <alignment horizontal="center"/>
    </xf>
    <xf numFmtId="4" fontId="100" fillId="0" borderId="0" xfId="464" applyNumberFormat="1" applyFont="1" applyBorder="1" applyAlignment="1" applyProtection="1">
      <alignment horizontal="right"/>
      <protection locked="0"/>
    </xf>
    <xf numFmtId="0" fontId="19" fillId="34" borderId="0" xfId="45" applyFont="1" applyFill="1" applyBorder="1"/>
    <xf numFmtId="0" fontId="20" fillId="33" borderId="28" xfId="45" applyFont="1" applyFill="1" applyBorder="1" applyAlignment="1">
      <alignment horizontal="center" vertical="center" wrapText="1"/>
    </xf>
    <xf numFmtId="165" fontId="19" fillId="0" borderId="0" xfId="45" applyNumberFormat="1" applyFont="1"/>
    <xf numFmtId="165" fontId="19" fillId="34" borderId="0" xfId="45" applyNumberFormat="1" applyFont="1" applyFill="1"/>
    <xf numFmtId="0" fontId="63" fillId="40" borderId="39" xfId="465" applyFont="1" applyFill="1" applyBorder="1" applyAlignment="1">
      <alignment horizontal="center" vertical="center" wrapText="1"/>
    </xf>
    <xf numFmtId="4" fontId="63" fillId="40" borderId="39" xfId="465" applyNumberFormat="1" applyFont="1" applyFill="1" applyBorder="1" applyAlignment="1">
      <alignment horizontal="center" vertical="center" wrapText="1"/>
    </xf>
    <xf numFmtId="0" fontId="63" fillId="40" borderId="39" xfId="465" applyFont="1" applyFill="1" applyBorder="1" applyAlignment="1">
      <alignment horizontal="center" vertical="center"/>
    </xf>
    <xf numFmtId="0" fontId="63" fillId="40" borderId="30" xfId="0" applyFont="1" applyFill="1" applyBorder="1" applyAlignment="1">
      <alignment horizontal="center" vertical="center" wrapText="1"/>
    </xf>
    <xf numFmtId="0" fontId="63" fillId="40" borderId="31" xfId="0" applyFont="1" applyFill="1" applyBorder="1" applyAlignment="1">
      <alignment horizontal="center" vertical="center" wrapText="1"/>
    </xf>
    <xf numFmtId="0" fontId="30" fillId="0" borderId="0" xfId="0" applyFont="1" applyProtection="1">
      <protection locked="0"/>
    </xf>
    <xf numFmtId="4" fontId="30" fillId="0" borderId="0" xfId="0" applyNumberFormat="1" applyFont="1" applyProtection="1">
      <protection locked="0"/>
    </xf>
    <xf numFmtId="0" fontId="63" fillId="40" borderId="30" xfId="42" applyFont="1" applyFill="1" applyBorder="1" applyAlignment="1">
      <alignment horizontal="center" vertical="center" wrapText="1"/>
    </xf>
    <xf numFmtId="0" fontId="69" fillId="0" borderId="73" xfId="417" applyFont="1" applyBorder="1"/>
    <xf numFmtId="0" fontId="69" fillId="0" borderId="0" xfId="417" applyFont="1" applyBorder="1"/>
    <xf numFmtId="43" fontId="69" fillId="0" borderId="74" xfId="461" applyFont="1" applyBorder="1"/>
    <xf numFmtId="0" fontId="101" fillId="43" borderId="100" xfId="464" applyNumberFormat="1" applyFont="1" applyFill="1" applyBorder="1" applyAlignment="1" applyProtection="1">
      <alignment horizontal="left" vertical="center" wrapText="1" indent="1"/>
      <protection locked="0"/>
    </xf>
    <xf numFmtId="0" fontId="55" fillId="43" borderId="101" xfId="464" applyNumberFormat="1" applyFont="1" applyFill="1" applyBorder="1" applyAlignment="1" applyProtection="1">
      <alignment horizontal="left" vertical="center" wrapText="1" indent="1"/>
      <protection locked="0"/>
    </xf>
    <xf numFmtId="4" fontId="54" fillId="43" borderId="102" xfId="464" applyNumberFormat="1" applyFont="1" applyFill="1" applyBorder="1" applyAlignment="1" applyProtection="1">
      <alignment horizontal="right" vertical="center" wrapText="1"/>
      <protection locked="0"/>
    </xf>
    <xf numFmtId="4" fontId="30" fillId="36" borderId="18" xfId="45" applyNumberFormat="1" applyFont="1" applyFill="1" applyBorder="1" applyAlignment="1">
      <alignment wrapText="1"/>
    </xf>
    <xf numFmtId="174" fontId="19" fillId="0" borderId="25" xfId="45" applyNumberFormat="1" applyFont="1" applyFill="1" applyBorder="1"/>
    <xf numFmtId="174" fontId="19" fillId="0" borderId="13" xfId="45" applyNumberFormat="1" applyFont="1" applyFill="1" applyBorder="1"/>
    <xf numFmtId="49" fontId="20" fillId="0" borderId="33" xfId="45" applyNumberFormat="1" applyFont="1" applyFill="1" applyBorder="1" applyAlignment="1">
      <alignment horizontal="left"/>
    </xf>
    <xf numFmtId="4" fontId="83" fillId="0" borderId="24" xfId="45" applyNumberFormat="1" applyFont="1" applyFill="1" applyBorder="1" applyAlignment="1">
      <alignment wrapText="1"/>
    </xf>
    <xf numFmtId="174" fontId="19" fillId="0" borderId="12" xfId="45" applyNumberFormat="1" applyFont="1" applyFill="1" applyBorder="1"/>
    <xf numFmtId="0" fontId="78" fillId="0" borderId="31" xfId="45" applyFont="1" applyFill="1" applyBorder="1" applyAlignment="1">
      <alignment horizontal="left"/>
    </xf>
    <xf numFmtId="4" fontId="66" fillId="0" borderId="12" xfId="45" applyNumberFormat="1" applyFont="1" applyFill="1" applyBorder="1" applyAlignment="1">
      <alignment wrapText="1"/>
    </xf>
    <xf numFmtId="0" fontId="78" fillId="0" borderId="31" xfId="45" applyFont="1" applyFill="1" applyBorder="1"/>
    <xf numFmtId="4" fontId="66" fillId="0" borderId="24" xfId="45" applyNumberFormat="1" applyFont="1" applyFill="1" applyBorder="1" applyAlignment="1">
      <alignment wrapText="1"/>
    </xf>
    <xf numFmtId="4" fontId="83" fillId="0" borderId="12" xfId="45" applyNumberFormat="1" applyFont="1" applyFill="1" applyBorder="1" applyAlignment="1">
      <alignment wrapText="1"/>
    </xf>
    <xf numFmtId="49" fontId="20" fillId="0" borderId="31" xfId="45" applyNumberFormat="1" applyFont="1" applyFill="1" applyBorder="1" applyAlignment="1">
      <alignment horizontal="left"/>
    </xf>
    <xf numFmtId="174" fontId="19" fillId="0" borderId="24" xfId="45" applyNumberFormat="1" applyFont="1" applyFill="1" applyBorder="1"/>
    <xf numFmtId="0" fontId="19" fillId="34" borderId="0" xfId="45" applyFont="1" applyFill="1" applyBorder="1" applyAlignment="1">
      <alignment horizontal="justify" vertical="top"/>
    </xf>
    <xf numFmtId="165" fontId="19" fillId="34" borderId="31" xfId="44" applyFont="1" applyFill="1" applyBorder="1" applyAlignment="1" applyProtection="1">
      <alignment horizontal="right" vertical="top" wrapText="1"/>
    </xf>
    <xf numFmtId="0" fontId="19" fillId="34" borderId="31" xfId="45" applyFont="1" applyFill="1" applyBorder="1" applyAlignment="1">
      <alignment horizontal="right" vertical="top" wrapText="1"/>
    </xf>
    <xf numFmtId="165" fontId="24" fillId="34" borderId="31" xfId="44" applyFont="1" applyFill="1" applyBorder="1" applyAlignment="1" applyProtection="1">
      <alignment horizontal="right" vertical="top" wrapText="1"/>
    </xf>
    <xf numFmtId="0" fontId="19" fillId="34" borderId="31" xfId="45" applyFont="1" applyFill="1" applyBorder="1" applyAlignment="1">
      <alignment horizontal="right" vertical="top"/>
    </xf>
    <xf numFmtId="165" fontId="24" fillId="34" borderId="31" xfId="44" applyFont="1" applyFill="1" applyBorder="1" applyAlignment="1" applyProtection="1">
      <alignment horizontal="right" vertical="top"/>
    </xf>
    <xf numFmtId="165" fontId="19" fillId="34" borderId="31" xfId="44" applyFont="1" applyFill="1" applyBorder="1" applyAlignment="1" applyProtection="1">
      <alignment horizontal="right" vertical="top"/>
    </xf>
    <xf numFmtId="165" fontId="19" fillId="34" borderId="33" xfId="44" applyFont="1" applyFill="1" applyBorder="1" applyAlignment="1" applyProtection="1">
      <alignment horizontal="right" vertical="top"/>
    </xf>
    <xf numFmtId="0" fontId="19" fillId="34" borderId="14" xfId="45" applyFont="1" applyFill="1" applyBorder="1" applyAlignment="1">
      <alignment horizontal="justify" vertical="center" wrapText="1"/>
    </xf>
    <xf numFmtId="0" fontId="20" fillId="33" borderId="29" xfId="45" applyFont="1" applyFill="1" applyBorder="1" applyAlignment="1">
      <alignment horizontal="center" vertical="center" wrapText="1"/>
    </xf>
    <xf numFmtId="0" fontId="19" fillId="34" borderId="30" xfId="45" applyFont="1" applyFill="1" applyBorder="1" applyAlignment="1">
      <alignment horizontal="justify" vertical="center" wrapText="1"/>
    </xf>
    <xf numFmtId="0" fontId="0" fillId="0" borderId="0" xfId="0"/>
    <xf numFmtId="0" fontId="69" fillId="0" borderId="90" xfId="417" applyFont="1" applyBorder="1"/>
    <xf numFmtId="0" fontId="69" fillId="0" borderId="91" xfId="417" applyFont="1" applyBorder="1"/>
    <xf numFmtId="43" fontId="69" fillId="0" borderId="92" xfId="461" applyFont="1" applyBorder="1"/>
    <xf numFmtId="0" fontId="19" fillId="37" borderId="0" xfId="45" applyFont="1" applyFill="1" applyBorder="1"/>
    <xf numFmtId="0" fontId="103" fillId="36" borderId="31" xfId="45" applyFont="1" applyFill="1" applyBorder="1"/>
    <xf numFmtId="4" fontId="103" fillId="36" borderId="24" xfId="45" applyNumberFormat="1" applyFont="1" applyFill="1" applyBorder="1" applyAlignment="1">
      <alignment wrapText="1"/>
    </xf>
    <xf numFmtId="10" fontId="103" fillId="36" borderId="26" xfId="443" applyNumberFormat="1" applyFont="1" applyFill="1" applyBorder="1" applyAlignment="1">
      <alignment wrapText="1"/>
    </xf>
    <xf numFmtId="0" fontId="0" fillId="0" borderId="0" xfId="0"/>
    <xf numFmtId="4" fontId="55" fillId="0" borderId="39" xfId="0" applyNumberFormat="1" applyFont="1" applyFill="1" applyBorder="1" applyAlignment="1">
      <alignment horizontal="right"/>
    </xf>
    <xf numFmtId="4" fontId="55" fillId="0" borderId="39" xfId="0" applyNumberFormat="1" applyFont="1" applyBorder="1"/>
    <xf numFmtId="0" fontId="19" fillId="37" borderId="14" xfId="45" applyFont="1" applyFill="1" applyBorder="1" applyAlignment="1" applyProtection="1">
      <alignment horizontal="center"/>
      <protection locked="0"/>
    </xf>
    <xf numFmtId="0" fontId="63" fillId="40" borderId="39" xfId="0" applyFont="1" applyFill="1" applyBorder="1" applyAlignment="1">
      <alignment horizontal="center" vertical="center" wrapText="1"/>
    </xf>
    <xf numFmtId="49" fontId="20" fillId="36" borderId="34" xfId="45" applyNumberFormat="1" applyFont="1" applyFill="1" applyBorder="1" applyAlignment="1">
      <alignment horizontal="left"/>
    </xf>
    <xf numFmtId="4" fontId="55" fillId="36" borderId="24" xfId="45" applyNumberFormat="1" applyFont="1" applyFill="1" applyBorder="1" applyAlignment="1">
      <alignment wrapText="1"/>
    </xf>
    <xf numFmtId="4" fontId="19" fillId="36" borderId="42" xfId="45" applyNumberFormat="1" applyFont="1" applyFill="1" applyBorder="1" applyAlignment="1"/>
    <xf numFmtId="0" fontId="30" fillId="36" borderId="32" xfId="45" applyFont="1" applyFill="1" applyBorder="1" applyAlignment="1">
      <alignment horizontal="left" wrapText="1"/>
    </xf>
    <xf numFmtId="4" fontId="30" fillId="36" borderId="0" xfId="0" applyNumberFormat="1" applyFont="1" applyFill="1" applyAlignment="1"/>
    <xf numFmtId="4" fontId="19" fillId="36" borderId="40" xfId="44" applyNumberFormat="1" applyFont="1" applyFill="1" applyBorder="1" applyAlignment="1" applyProtection="1"/>
    <xf numFmtId="0" fontId="19" fillId="36" borderId="81" xfId="45" applyFont="1" applyFill="1" applyBorder="1"/>
    <xf numFmtId="0" fontId="19" fillId="36" borderId="64" xfId="45" applyFont="1" applyFill="1" applyBorder="1"/>
    <xf numFmtId="0" fontId="19" fillId="36" borderId="62" xfId="45" applyFont="1" applyFill="1" applyBorder="1"/>
    <xf numFmtId="10" fontId="66" fillId="0" borderId="26" xfId="443" applyNumberFormat="1" applyFont="1" applyFill="1" applyBorder="1" applyAlignment="1">
      <alignment wrapText="1"/>
    </xf>
    <xf numFmtId="49" fontId="74" fillId="36" borderId="67" xfId="45" applyNumberFormat="1" applyFont="1" applyFill="1" applyBorder="1" applyAlignment="1">
      <alignment horizontal="left"/>
    </xf>
    <xf numFmtId="174" fontId="42" fillId="36" borderId="36" xfId="45" applyNumberFormat="1" applyFont="1" applyFill="1" applyBorder="1"/>
    <xf numFmtId="174" fontId="42" fillId="36" borderId="51" xfId="45" applyNumberFormat="1" applyFont="1" applyFill="1" applyBorder="1"/>
    <xf numFmtId="0" fontId="51" fillId="36" borderId="26" xfId="45" applyFont="1" applyFill="1" applyBorder="1"/>
    <xf numFmtId="4" fontId="76" fillId="36" borderId="24" xfId="45" applyNumberFormat="1" applyFont="1" applyFill="1" applyBorder="1" applyAlignment="1">
      <alignment wrapText="1"/>
    </xf>
    <xf numFmtId="49" fontId="77" fillId="36" borderId="38" xfId="45" applyNumberFormat="1" applyFont="1" applyFill="1" applyBorder="1" applyAlignment="1">
      <alignment horizontal="left"/>
    </xf>
    <xf numFmtId="174" fontId="51" fillId="36" borderId="33" xfId="45" applyNumberFormat="1" applyFont="1" applyFill="1" applyBorder="1"/>
    <xf numFmtId="174" fontId="51" fillId="36" borderId="69" xfId="45" applyNumberFormat="1" applyFont="1" applyFill="1" applyBorder="1"/>
    <xf numFmtId="177" fontId="47" fillId="36" borderId="31" xfId="45" applyNumberFormat="1" applyFont="1" applyFill="1" applyBorder="1" applyAlignment="1">
      <alignment horizontal="right"/>
    </xf>
    <xf numFmtId="49" fontId="74" fillId="36" borderId="26" xfId="45" applyNumberFormat="1" applyFont="1" applyFill="1" applyBorder="1" applyAlignment="1">
      <alignment horizontal="left"/>
    </xf>
    <xf numFmtId="174" fontId="42" fillId="36" borderId="31" xfId="45" applyNumberFormat="1" applyFont="1" applyFill="1" applyBorder="1"/>
    <xf numFmtId="167" fontId="42" fillId="36" borderId="45" xfId="45" applyNumberFormat="1" applyFont="1" applyFill="1" applyBorder="1"/>
    <xf numFmtId="49" fontId="74" fillId="36" borderId="26" xfId="45" applyNumberFormat="1" applyFont="1" applyFill="1" applyBorder="1" applyAlignment="1">
      <alignment horizontal="left" wrapText="1"/>
    </xf>
    <xf numFmtId="174" fontId="47" fillId="36" borderId="31" xfId="45" applyNumberFormat="1" applyFont="1" applyFill="1" applyBorder="1"/>
    <xf numFmtId="49" fontId="21" fillId="36" borderId="26" xfId="45" applyNumberFormat="1" applyFont="1" applyFill="1" applyBorder="1" applyAlignment="1">
      <alignment horizontal="left"/>
    </xf>
    <xf numFmtId="167" fontId="78" fillId="36" borderId="45" xfId="45" applyNumberFormat="1" applyFont="1" applyFill="1" applyBorder="1" applyAlignment="1">
      <alignment horizontal="right"/>
    </xf>
    <xf numFmtId="0" fontId="78" fillId="36" borderId="26" xfId="45" applyFont="1" applyFill="1" applyBorder="1" applyAlignment="1">
      <alignment horizontal="left" vertical="center" wrapText="1"/>
    </xf>
    <xf numFmtId="4" fontId="83" fillId="36" borderId="31" xfId="45" applyNumberFormat="1" applyFont="1" applyFill="1" applyBorder="1" applyAlignment="1">
      <alignment wrapText="1"/>
    </xf>
    <xf numFmtId="174" fontId="42" fillId="36" borderId="45" xfId="45" applyNumberFormat="1" applyFont="1" applyFill="1" applyBorder="1"/>
    <xf numFmtId="49" fontId="20" fillId="36" borderId="38" xfId="45" applyNumberFormat="1" applyFont="1" applyFill="1" applyBorder="1" applyAlignment="1">
      <alignment horizontal="left"/>
    </xf>
    <xf numFmtId="174" fontId="42" fillId="36" borderId="33" xfId="45" applyNumberFormat="1" applyFont="1" applyFill="1" applyBorder="1"/>
    <xf numFmtId="174" fontId="42" fillId="36" borderId="69" xfId="45" applyNumberFormat="1" applyFont="1" applyFill="1" applyBorder="1"/>
    <xf numFmtId="0" fontId="19" fillId="36" borderId="30" xfId="45" applyFont="1" applyFill="1" applyBorder="1"/>
    <xf numFmtId="177" fontId="24" fillId="36" borderId="68" xfId="44" applyNumberFormat="1" applyFont="1" applyFill="1" applyBorder="1" applyAlignment="1" applyProtection="1">
      <alignment horizontal="right" vertical="center"/>
    </xf>
    <xf numFmtId="4" fontId="78" fillId="36" borderId="31" xfId="45" applyNumberFormat="1" applyFont="1" applyFill="1" applyBorder="1" applyAlignment="1">
      <alignment horizontal="right" vertical="center"/>
    </xf>
    <xf numFmtId="0" fontId="78" fillId="36" borderId="45" xfId="45" applyFont="1" applyFill="1" applyBorder="1" applyAlignment="1">
      <alignment vertical="center"/>
    </xf>
    <xf numFmtId="4" fontId="52" fillId="36" borderId="31" xfId="45" applyNumberFormat="1" applyFont="1" applyFill="1" applyBorder="1" applyAlignment="1">
      <alignment horizontal="right"/>
    </xf>
    <xf numFmtId="0" fontId="52" fillId="36" borderId="45" xfId="45" applyFont="1" applyFill="1" applyBorder="1"/>
    <xf numFmtId="4" fontId="19" fillId="36" borderId="31" xfId="45" applyNumberFormat="1" applyFont="1" applyFill="1" applyBorder="1" applyAlignment="1">
      <alignment horizontal="right"/>
    </xf>
    <xf numFmtId="165" fontId="24" fillId="36" borderId="45" xfId="44" applyFont="1" applyFill="1" applyBorder="1" applyAlignment="1" applyProtection="1">
      <alignment horizontal="center" vertical="center"/>
    </xf>
    <xf numFmtId="4" fontId="78" fillId="36" borderId="45" xfId="45" applyNumberFormat="1" applyFont="1" applyFill="1" applyBorder="1" applyAlignment="1">
      <alignment horizontal="right" vertical="center"/>
    </xf>
    <xf numFmtId="4" fontId="48" fillId="36" borderId="33" xfId="0" applyNumberFormat="1" applyFont="1" applyFill="1" applyBorder="1" applyAlignment="1">
      <alignment horizontal="right" vertical="center"/>
    </xf>
    <xf numFmtId="165" fontId="78" fillId="36" borderId="69" xfId="45" applyNumberFormat="1" applyFont="1" applyFill="1" applyBorder="1" applyAlignment="1">
      <alignment horizontal="center" vertical="center"/>
    </xf>
    <xf numFmtId="0" fontId="19" fillId="37" borderId="37" xfId="45" applyFont="1" applyFill="1" applyBorder="1"/>
    <xf numFmtId="0" fontId="19" fillId="37" borderId="30" xfId="45" applyFont="1" applyFill="1" applyBorder="1"/>
    <xf numFmtId="165" fontId="24" fillId="37" borderId="31" xfId="44" applyFont="1" applyFill="1" applyBorder="1" applyAlignment="1" applyProtection="1">
      <alignment horizontal="center" vertical="center"/>
    </xf>
    <xf numFmtId="4" fontId="78" fillId="37" borderId="26" xfId="45" applyNumberFormat="1" applyFont="1" applyFill="1" applyBorder="1" applyAlignment="1">
      <alignment horizontal="right" vertical="center"/>
    </xf>
    <xf numFmtId="0" fontId="78" fillId="37" borderId="31" xfId="45" applyFont="1" applyFill="1" applyBorder="1" applyAlignment="1">
      <alignment vertical="center" wrapText="1"/>
    </xf>
    <xf numFmtId="165" fontId="78" fillId="37" borderId="31" xfId="45" applyNumberFormat="1" applyFont="1" applyFill="1" applyBorder="1" applyAlignment="1">
      <alignment vertical="center" wrapText="1"/>
    </xf>
    <xf numFmtId="3" fontId="78" fillId="37" borderId="31" xfId="45" applyNumberFormat="1" applyFont="1" applyFill="1" applyBorder="1"/>
    <xf numFmtId="176" fontId="78" fillId="37" borderId="31" xfId="45" applyNumberFormat="1" applyFont="1" applyFill="1" applyBorder="1" applyAlignment="1">
      <alignment vertical="center" wrapText="1"/>
    </xf>
    <xf numFmtId="4" fontId="19" fillId="37" borderId="26" xfId="45" applyNumberFormat="1" applyFont="1" applyFill="1" applyBorder="1"/>
    <xf numFmtId="0" fontId="19" fillId="37" borderId="31" xfId="45" applyFont="1" applyFill="1" applyBorder="1"/>
    <xf numFmtId="177" fontId="24" fillId="37" borderId="31" xfId="44" applyNumberFormat="1" applyFont="1" applyFill="1" applyBorder="1" applyAlignment="1" applyProtection="1">
      <alignment horizontal="right" vertical="center"/>
    </xf>
    <xf numFmtId="0" fontId="78" fillId="37" borderId="38" xfId="45" applyFont="1" applyFill="1" applyBorder="1"/>
    <xf numFmtId="0" fontId="78" fillId="37" borderId="33" xfId="45" applyFont="1" applyFill="1" applyBorder="1"/>
    <xf numFmtId="49" fontId="20" fillId="37" borderId="29" xfId="45" applyNumberFormat="1" applyFont="1" applyFill="1" applyBorder="1" applyAlignment="1">
      <alignment horizontal="left"/>
    </xf>
    <xf numFmtId="4" fontId="19" fillId="37" borderId="26" xfId="45" applyNumberFormat="1" applyFont="1" applyFill="1" applyBorder="1" applyAlignment="1">
      <alignment horizontal="right" vertical="center"/>
    </xf>
    <xf numFmtId="4" fontId="19" fillId="37" borderId="30" xfId="45" applyNumberFormat="1" applyFont="1" applyFill="1" applyBorder="1" applyAlignment="1">
      <alignment horizontal="right" vertical="center"/>
    </xf>
    <xf numFmtId="174" fontId="42" fillId="37" borderId="11" xfId="45" applyNumberFormat="1" applyFont="1" applyFill="1" applyBorder="1"/>
    <xf numFmtId="49" fontId="20" fillId="37" borderId="24" xfId="45" applyNumberFormat="1" applyFont="1" applyFill="1" applyBorder="1" applyAlignment="1">
      <alignment horizontal="left"/>
    </xf>
    <xf numFmtId="4" fontId="19" fillId="37" borderId="31" xfId="45" applyNumberFormat="1" applyFont="1" applyFill="1" applyBorder="1" applyAlignment="1">
      <alignment horizontal="right" vertical="center"/>
    </xf>
    <xf numFmtId="49" fontId="20" fillId="37" borderId="25" xfId="45" applyNumberFormat="1" applyFont="1" applyFill="1" applyBorder="1" applyAlignment="1">
      <alignment horizontal="left"/>
    </xf>
    <xf numFmtId="175" fontId="20" fillId="37" borderId="13" xfId="45" applyNumberFormat="1" applyFont="1" applyFill="1" applyBorder="1"/>
    <xf numFmtId="174" fontId="20" fillId="37" borderId="52" xfId="45" applyNumberFormat="1" applyFont="1" applyFill="1" applyBorder="1"/>
    <xf numFmtId="174" fontId="20" fillId="37" borderId="13" xfId="45" applyNumberFormat="1" applyFont="1" applyFill="1" applyBorder="1"/>
    <xf numFmtId="10" fontId="19" fillId="36" borderId="0" xfId="462" applyNumberFormat="1" applyFont="1" applyFill="1"/>
    <xf numFmtId="0" fontId="73" fillId="0" borderId="0" xfId="0" applyFont="1" applyFill="1" applyAlignment="1">
      <alignment vertical="center"/>
    </xf>
    <xf numFmtId="182" fontId="73" fillId="0" borderId="0" xfId="0" applyNumberFormat="1" applyFont="1" applyFill="1" applyAlignment="1">
      <alignment vertical="center"/>
    </xf>
    <xf numFmtId="0" fontId="74" fillId="44" borderId="39" xfId="0" applyFont="1" applyFill="1" applyBorder="1" applyAlignment="1">
      <alignment horizontal="center" vertical="center" wrapText="1"/>
    </xf>
    <xf numFmtId="0" fontId="54" fillId="0" borderId="39" xfId="0" applyFont="1" applyFill="1" applyBorder="1" applyAlignment="1" applyProtection="1">
      <alignment horizontal="center" vertical="center"/>
    </xf>
    <xf numFmtId="3" fontId="54" fillId="0" borderId="39" xfId="0" applyNumberFormat="1" applyFont="1" applyBorder="1" applyAlignment="1" applyProtection="1">
      <alignment vertical="center"/>
      <protection locked="0"/>
    </xf>
    <xf numFmtId="0" fontId="73" fillId="45" borderId="30" xfId="447" applyNumberFormat="1" applyFont="1" applyFill="1" applyBorder="1" applyAlignment="1" applyProtection="1">
      <alignment horizontal="left" vertical="center" wrapText="1"/>
      <protection locked="0"/>
    </xf>
    <xf numFmtId="0" fontId="73" fillId="45" borderId="31" xfId="447" applyNumberFormat="1" applyFont="1" applyFill="1" applyBorder="1" applyAlignment="1" applyProtection="1">
      <alignment horizontal="left" vertical="center" wrapText="1"/>
      <protection locked="0"/>
    </xf>
    <xf numFmtId="0" fontId="74" fillId="45" borderId="33" xfId="447" applyNumberFormat="1" applyFont="1" applyFill="1" applyBorder="1" applyAlignment="1" applyProtection="1">
      <alignment horizontal="center" vertical="center" wrapText="1"/>
      <protection locked="0"/>
    </xf>
    <xf numFmtId="0" fontId="25" fillId="45" borderId="0" xfId="447" applyNumberFormat="1" applyFont="1" applyFill="1" applyBorder="1" applyAlignment="1" applyProtection="1">
      <alignment horizontal="left" vertical="center" wrapText="1"/>
      <protection locked="0"/>
    </xf>
    <xf numFmtId="3" fontId="73" fillId="36" borderId="30" xfId="96" applyNumberFormat="1" applyFont="1" applyFill="1" applyBorder="1" applyAlignment="1">
      <alignment vertical="center"/>
    </xf>
    <xf numFmtId="3" fontId="73" fillId="36" borderId="31" xfId="0" applyNumberFormat="1" applyFont="1" applyFill="1" applyBorder="1" applyAlignment="1" applyProtection="1">
      <alignment vertical="center"/>
      <protection locked="0"/>
    </xf>
    <xf numFmtId="3" fontId="98" fillId="36" borderId="31" xfId="0" applyNumberFormat="1" applyFont="1" applyFill="1" applyBorder="1" applyAlignment="1" applyProtection="1">
      <alignment vertical="center"/>
      <protection locked="0"/>
    </xf>
    <xf numFmtId="3" fontId="73" fillId="36" borderId="31" xfId="96" applyNumberFormat="1" applyFont="1" applyFill="1" applyBorder="1" applyAlignment="1">
      <alignment vertical="center"/>
    </xf>
    <xf numFmtId="3" fontId="74" fillId="36" borderId="33" xfId="96" applyNumberFormat="1" applyFont="1" applyFill="1" applyBorder="1" applyAlignment="1">
      <alignment vertical="center"/>
    </xf>
    <xf numFmtId="0" fontId="73" fillId="45" borderId="37" xfId="0" applyFont="1" applyFill="1" applyBorder="1" applyAlignment="1">
      <alignment vertical="center"/>
    </xf>
    <xf numFmtId="0" fontId="73" fillId="45" borderId="30" xfId="0" applyFont="1" applyFill="1" applyBorder="1" applyAlignment="1">
      <alignment vertical="center"/>
    </xf>
    <xf numFmtId="0" fontId="73" fillId="45" borderId="44" xfId="0" applyFont="1" applyFill="1" applyBorder="1" applyAlignment="1">
      <alignment vertical="center"/>
    </xf>
    <xf numFmtId="0" fontId="74" fillId="45" borderId="26" xfId="0" applyFont="1" applyFill="1" applyBorder="1" applyAlignment="1" applyProtection="1">
      <alignment vertical="center"/>
    </xf>
    <xf numFmtId="3" fontId="74" fillId="45" borderId="31" xfId="0" applyNumberFormat="1" applyFont="1" applyFill="1" applyBorder="1" applyAlignment="1" applyProtection="1">
      <alignment vertical="center"/>
      <protection locked="0"/>
    </xf>
    <xf numFmtId="3" fontId="74" fillId="45" borderId="0" xfId="0" applyNumberFormat="1" applyFont="1" applyFill="1" applyBorder="1" applyAlignment="1" applyProtection="1">
      <alignment vertical="center"/>
      <protection locked="0"/>
    </xf>
    <xf numFmtId="0" fontId="73" fillId="45" borderId="26" xfId="0" applyFont="1" applyFill="1" applyBorder="1" applyAlignment="1" applyProtection="1">
      <alignment vertical="center"/>
    </xf>
    <xf numFmtId="3" fontId="73" fillId="45" borderId="31" xfId="0" applyNumberFormat="1" applyFont="1" applyFill="1" applyBorder="1" applyAlignment="1" applyProtection="1">
      <alignment vertical="center"/>
      <protection locked="0"/>
    </xf>
    <xf numFmtId="3" fontId="73" fillId="45" borderId="0" xfId="0" applyNumberFormat="1" applyFont="1" applyFill="1" applyBorder="1" applyAlignment="1" applyProtection="1">
      <alignment vertical="center"/>
      <protection locked="0"/>
    </xf>
    <xf numFmtId="0" fontId="73" fillId="45" borderId="26" xfId="0" applyFont="1" applyFill="1" applyBorder="1" applyAlignment="1" applyProtection="1">
      <alignment vertical="center" wrapText="1"/>
    </xf>
    <xf numFmtId="3" fontId="98" fillId="45" borderId="31" xfId="0" applyNumberFormat="1" applyFont="1" applyFill="1" applyBorder="1" applyAlignment="1" applyProtection="1">
      <alignment vertical="center"/>
      <protection locked="0"/>
    </xf>
    <xf numFmtId="3" fontId="73" fillId="45" borderId="33" xfId="0" applyNumberFormat="1" applyFont="1" applyFill="1" applyBorder="1" applyAlignment="1" applyProtection="1">
      <alignment vertical="center"/>
      <protection locked="0"/>
    </xf>
    <xf numFmtId="3" fontId="54" fillId="45" borderId="39" xfId="0" applyNumberFormat="1" applyFont="1" applyFill="1" applyBorder="1" applyAlignment="1" applyProtection="1">
      <alignment vertical="center"/>
      <protection locked="0"/>
    </xf>
    <xf numFmtId="181" fontId="0" fillId="36" borderId="0" xfId="0" applyNumberFormat="1" applyFont="1" applyFill="1" applyAlignment="1">
      <alignment vertical="center"/>
    </xf>
    <xf numFmtId="181" fontId="0" fillId="36" borderId="0" xfId="173" applyNumberFormat="1" applyFont="1" applyFill="1" applyAlignment="1">
      <alignment vertical="center"/>
    </xf>
    <xf numFmtId="0" fontId="0" fillId="45" borderId="0" xfId="0" applyFill="1"/>
    <xf numFmtId="0" fontId="16" fillId="45" borderId="0" xfId="0" applyFont="1" applyFill="1"/>
    <xf numFmtId="0" fontId="0" fillId="45" borderId="0" xfId="0" applyFill="1" applyBorder="1"/>
    <xf numFmtId="0" fontId="21" fillId="37" borderId="0" xfId="45" applyFont="1" applyFill="1" applyBorder="1" applyAlignment="1" applyProtection="1">
      <alignment horizontal="center"/>
      <protection locked="0"/>
    </xf>
    <xf numFmtId="0" fontId="24" fillId="34" borderId="10" xfId="45" applyFont="1" applyFill="1" applyBorder="1" applyAlignment="1">
      <alignment vertical="top"/>
    </xf>
    <xf numFmtId="165" fontId="24" fillId="34" borderId="13" xfId="44" applyFont="1" applyFill="1" applyBorder="1" applyAlignment="1" applyProtection="1">
      <alignment horizontal="right" vertical="top"/>
    </xf>
    <xf numFmtId="165" fontId="24" fillId="34" borderId="30" xfId="45" applyNumberFormat="1" applyFont="1" applyFill="1" applyBorder="1" applyAlignment="1">
      <alignment horizontal="right" vertical="top" wrapText="1"/>
    </xf>
    <xf numFmtId="4" fontId="0" fillId="0" borderId="31" xfId="0" applyNumberFormat="1" applyBorder="1"/>
    <xf numFmtId="165" fontId="24" fillId="34" borderId="33" xfId="44" applyFont="1" applyFill="1" applyBorder="1" applyAlignment="1" applyProtection="1">
      <alignment horizontal="right" vertical="top"/>
    </xf>
    <xf numFmtId="0" fontId="24" fillId="34" borderId="31" xfId="45" applyFont="1" applyFill="1" applyBorder="1" applyAlignment="1">
      <alignment horizontal="right" vertical="top" wrapText="1"/>
    </xf>
    <xf numFmtId="165" fontId="19" fillId="34" borderId="33" xfId="44" applyFont="1" applyFill="1" applyBorder="1" applyAlignment="1" applyProtection="1">
      <alignment horizontal="right" vertical="top" wrapText="1"/>
    </xf>
    <xf numFmtId="4" fontId="30" fillId="0" borderId="0" xfId="464" applyNumberFormat="1" applyFont="1" applyFill="1" applyBorder="1" applyAlignment="1" applyProtection="1">
      <alignment horizontal="right" vertical="center" wrapText="1"/>
      <protection locked="0"/>
    </xf>
    <xf numFmtId="4" fontId="30" fillId="0" borderId="0" xfId="0" applyNumberFormat="1" applyFont="1" applyBorder="1" applyProtection="1">
      <protection locked="0"/>
    </xf>
    <xf numFmtId="4" fontId="30" fillId="0" borderId="45" xfId="0" applyNumberFormat="1" applyFont="1" applyBorder="1" applyProtection="1">
      <protection locked="0"/>
    </xf>
    <xf numFmtId="4" fontId="30" fillId="0" borderId="0" xfId="563" applyNumberFormat="1" applyFont="1" applyFill="1" applyBorder="1" applyAlignment="1" applyProtection="1">
      <alignment horizontal="right" vertical="center" wrapText="1"/>
      <protection locked="0"/>
    </xf>
    <xf numFmtId="4" fontId="30" fillId="0" borderId="45" xfId="563" applyNumberFormat="1" applyFont="1" applyFill="1" applyBorder="1" applyAlignment="1" applyProtection="1">
      <alignment horizontal="right" vertical="center" wrapText="1"/>
      <protection locked="0"/>
    </xf>
    <xf numFmtId="4" fontId="30" fillId="0" borderId="0" xfId="563" applyNumberFormat="1" applyFont="1" applyFill="1" applyBorder="1" applyAlignment="1" applyProtection="1">
      <alignment horizontal="right" vertical="center" wrapText="1"/>
      <protection locked="0"/>
    </xf>
    <xf numFmtId="4" fontId="30" fillId="0" borderId="45" xfId="563" applyNumberFormat="1" applyFont="1" applyFill="1" applyBorder="1" applyAlignment="1" applyProtection="1">
      <alignment horizontal="right" vertical="center" wrapText="1"/>
      <protection locked="0"/>
    </xf>
    <xf numFmtId="4" fontId="30" fillId="0" borderId="0" xfId="0" applyNumberFormat="1" applyFont="1" applyBorder="1" applyProtection="1">
      <protection locked="0"/>
    </xf>
    <xf numFmtId="4" fontId="30" fillId="0" borderId="0" xfId="0" applyNumberFormat="1" applyFont="1" applyBorder="1" applyProtection="1">
      <protection locked="0"/>
    </xf>
    <xf numFmtId="4" fontId="30" fillId="0" borderId="0" xfId="0" applyNumberFormat="1" applyFont="1" applyBorder="1" applyProtection="1">
      <protection locked="0"/>
    </xf>
    <xf numFmtId="0" fontId="0" fillId="0" borderId="0" xfId="0"/>
    <xf numFmtId="4" fontId="30" fillId="0" borderId="0" xfId="0" applyNumberFormat="1" applyFont="1" applyBorder="1" applyProtection="1">
      <protection locked="0"/>
    </xf>
    <xf numFmtId="0" fontId="0" fillId="36" borderId="0" xfId="0" applyFont="1" applyFill="1" applyProtection="1">
      <protection locked="0"/>
    </xf>
    <xf numFmtId="0" fontId="0" fillId="36" borderId="46" xfId="0" applyFont="1" applyFill="1" applyBorder="1" applyProtection="1">
      <protection locked="0"/>
    </xf>
    <xf numFmtId="43" fontId="0" fillId="36" borderId="0" xfId="475" applyFont="1" applyFill="1" applyProtection="1">
      <protection locked="0"/>
    </xf>
    <xf numFmtId="0" fontId="0" fillId="0" borderId="39" xfId="0" applyFont="1" applyBorder="1" applyAlignment="1" applyProtection="1">
      <alignment vertical="center" wrapText="1"/>
      <protection locked="0"/>
    </xf>
    <xf numFmtId="0" fontId="0" fillId="0" borderId="39" xfId="0" applyFont="1" applyBorder="1" applyAlignment="1" applyProtection="1">
      <alignment wrapText="1"/>
      <protection locked="0"/>
    </xf>
    <xf numFmtId="0" fontId="0" fillId="0" borderId="30" xfId="0" applyFont="1" applyBorder="1" applyAlignment="1" applyProtection="1">
      <alignment vertical="center" wrapText="1"/>
      <protection locked="0"/>
    </xf>
    <xf numFmtId="0" fontId="0" fillId="0" borderId="39" xfId="0" applyFont="1" applyBorder="1" applyAlignment="1" applyProtection="1">
      <alignment horizontal="center" vertical="center"/>
      <protection locked="0"/>
    </xf>
    <xf numFmtId="0" fontId="0" fillId="0" borderId="39" xfId="0" applyFont="1" applyBorder="1" applyAlignment="1" applyProtection="1">
      <alignment vertical="center"/>
      <protection locked="0"/>
    </xf>
    <xf numFmtId="0" fontId="0" fillId="0" borderId="39" xfId="0" applyFont="1" applyBorder="1" applyAlignment="1" applyProtection="1">
      <alignment horizontal="right" vertical="center"/>
      <protection locked="0"/>
    </xf>
    <xf numFmtId="0" fontId="0" fillId="0" borderId="39" xfId="0" applyFont="1" applyBorder="1" applyProtection="1">
      <protection locked="0"/>
    </xf>
    <xf numFmtId="4" fontId="0" fillId="36" borderId="0" xfId="0" applyNumberFormat="1" applyFont="1" applyFill="1" applyProtection="1">
      <protection locked="0"/>
    </xf>
    <xf numFmtId="0" fontId="94" fillId="36" borderId="0" xfId="478" applyFill="1"/>
    <xf numFmtId="0" fontId="94" fillId="36" borderId="26" xfId="478" applyFill="1" applyBorder="1"/>
    <xf numFmtId="0" fontId="94" fillId="36" borderId="0" xfId="478" applyFill="1" applyBorder="1"/>
    <xf numFmtId="0" fontId="94" fillId="36" borderId="45" xfId="478" applyFill="1" applyBorder="1"/>
    <xf numFmtId="0" fontId="96" fillId="36" borderId="0" xfId="478" applyFont="1" applyFill="1" applyBorder="1" applyAlignment="1">
      <alignment horizontal="center"/>
    </xf>
    <xf numFmtId="0" fontId="94" fillId="36" borderId="38" xfId="478" applyFill="1" applyBorder="1"/>
    <xf numFmtId="0" fontId="94" fillId="36" borderId="46" xfId="478" applyFill="1" applyBorder="1"/>
    <xf numFmtId="0" fontId="94" fillId="36" borderId="69" xfId="478" applyFill="1" applyBorder="1"/>
    <xf numFmtId="0" fontId="94" fillId="36" borderId="0" xfId="478" applyFill="1" applyAlignment="1">
      <alignment horizontal="center"/>
    </xf>
    <xf numFmtId="0" fontId="69" fillId="0" borderId="75" xfId="417" applyFont="1" applyBorder="1"/>
    <xf numFmtId="0" fontId="69" fillId="0" borderId="76" xfId="417" applyFont="1" applyBorder="1"/>
    <xf numFmtId="43" fontId="69" fillId="0" borderId="77" xfId="461" applyFont="1" applyBorder="1"/>
    <xf numFmtId="0" fontId="85" fillId="40" borderId="30" xfId="0" applyFont="1" applyFill="1" applyBorder="1" applyAlignment="1">
      <alignment horizontal="center" vertical="center" wrapText="1"/>
    </xf>
    <xf numFmtId="0" fontId="85" fillId="40" borderId="30" xfId="486" applyFont="1" applyFill="1" applyBorder="1" applyAlignment="1">
      <alignment horizontal="center" vertical="center" wrapText="1"/>
    </xf>
    <xf numFmtId="0" fontId="85" fillId="40" borderId="37" xfId="486" applyFont="1" applyFill="1" applyBorder="1" applyAlignment="1">
      <alignment horizontal="center" vertical="center" wrapText="1"/>
    </xf>
    <xf numFmtId="0" fontId="85" fillId="40" borderId="68" xfId="486" applyFont="1" applyFill="1" applyBorder="1" applyAlignment="1">
      <alignment horizontal="center" vertical="center" wrapText="1"/>
    </xf>
    <xf numFmtId="4" fontId="85" fillId="40" borderId="68" xfId="486" applyNumberFormat="1" applyFont="1" applyFill="1" applyBorder="1" applyAlignment="1">
      <alignment horizontal="center" vertical="center" wrapText="1"/>
    </xf>
    <xf numFmtId="0" fontId="104" fillId="37" borderId="0" xfId="270" applyFont="1" applyFill="1"/>
    <xf numFmtId="0" fontId="20" fillId="33" borderId="44" xfId="45" applyFont="1" applyFill="1" applyBorder="1" applyAlignment="1">
      <alignment horizontal="center"/>
    </xf>
    <xf numFmtId="0" fontId="20" fillId="33" borderId="68" xfId="45" applyFont="1" applyFill="1" applyBorder="1" applyAlignment="1">
      <alignment horizontal="center"/>
    </xf>
    <xf numFmtId="0" fontId="20" fillId="33" borderId="0" xfId="42" applyFont="1" applyFill="1" applyBorder="1" applyAlignment="1">
      <alignment horizontal="center"/>
    </xf>
    <xf numFmtId="0" fontId="20" fillId="34" borderId="10" xfId="45" applyNumberFormat="1" applyFont="1" applyFill="1" applyBorder="1" applyAlignment="1" applyProtection="1">
      <alignment horizontal="center"/>
      <protection locked="0"/>
    </xf>
    <xf numFmtId="0" fontId="22" fillId="33" borderId="37" xfId="42" applyFont="1" applyFill="1" applyBorder="1" applyAlignment="1">
      <alignment horizontal="center" vertical="center"/>
    </xf>
    <xf numFmtId="0" fontId="22" fillId="33" borderId="26" xfId="42" applyFont="1" applyFill="1" applyBorder="1" applyAlignment="1">
      <alignment horizontal="center" vertical="center"/>
    </xf>
    <xf numFmtId="0" fontId="20" fillId="33" borderId="44" xfId="42" applyFont="1" applyFill="1" applyBorder="1" applyAlignment="1">
      <alignment horizontal="center" vertical="center"/>
    </xf>
    <xf numFmtId="0" fontId="20" fillId="33" borderId="0" xfId="42" applyFont="1" applyFill="1" applyBorder="1" applyAlignment="1">
      <alignment horizontal="center" vertical="center"/>
    </xf>
    <xf numFmtId="0" fontId="20" fillId="33" borderId="44" xfId="42" applyFont="1" applyFill="1" applyBorder="1" applyAlignment="1">
      <alignment horizontal="right" vertical="top"/>
    </xf>
    <xf numFmtId="0" fontId="20" fillId="33" borderId="0" xfId="42" applyFont="1" applyFill="1" applyBorder="1" applyAlignment="1">
      <alignment horizontal="right" vertical="top"/>
    </xf>
    <xf numFmtId="0" fontId="20" fillId="34" borderId="0" xfId="45" applyFont="1" applyFill="1" applyBorder="1" applyAlignment="1">
      <alignment horizontal="left" vertical="top" wrapText="1"/>
    </xf>
    <xf numFmtId="0" fontId="23" fillId="34" borderId="0" xfId="45" applyFont="1" applyFill="1" applyBorder="1" applyAlignment="1">
      <alignment horizontal="left" vertical="top" wrapText="1"/>
    </xf>
    <xf numFmtId="0" fontId="21" fillId="34" borderId="0" xfId="45" applyFont="1" applyFill="1" applyBorder="1" applyAlignment="1">
      <alignment horizontal="left" vertical="top" wrapText="1"/>
    </xf>
    <xf numFmtId="0" fontId="21" fillId="34" borderId="0" xfId="45" applyFont="1" applyFill="1" applyBorder="1" applyAlignment="1">
      <alignment horizontal="justify" vertical="top" wrapText="1"/>
    </xf>
    <xf numFmtId="0" fontId="22" fillId="34" borderId="0" xfId="45" applyFont="1" applyFill="1" applyBorder="1" applyAlignment="1">
      <alignment horizontal="center" vertical="center" wrapText="1"/>
    </xf>
    <xf numFmtId="0" fontId="21" fillId="34" borderId="0" xfId="45" applyFont="1" applyFill="1" applyBorder="1" applyAlignment="1" applyProtection="1">
      <alignment horizontal="center" vertical="top" wrapText="1"/>
      <protection locked="0"/>
    </xf>
    <xf numFmtId="0" fontId="19" fillId="36" borderId="0" xfId="45" applyFont="1" applyFill="1" applyBorder="1" applyAlignment="1">
      <alignment horizontal="center"/>
    </xf>
    <xf numFmtId="0" fontId="21" fillId="34" borderId="0" xfId="45" applyFont="1" applyFill="1" applyBorder="1" applyAlignment="1">
      <alignment horizontal="left" vertical="top"/>
    </xf>
    <xf numFmtId="0" fontId="21" fillId="34" borderId="10" xfId="45" applyFont="1" applyFill="1" applyBorder="1" applyAlignment="1" applyProtection="1">
      <alignment horizontal="center"/>
      <protection locked="0"/>
    </xf>
    <xf numFmtId="0" fontId="21" fillId="34" borderId="46" xfId="45" applyFont="1" applyFill="1" applyBorder="1" applyAlignment="1" applyProtection="1">
      <alignment horizontal="center" vertical="center"/>
      <protection locked="0"/>
    </xf>
    <xf numFmtId="0" fontId="19" fillId="34" borderId="14" xfId="45" applyFont="1" applyFill="1" applyBorder="1" applyAlignment="1" applyProtection="1">
      <alignment horizontal="center"/>
      <protection locked="0"/>
    </xf>
    <xf numFmtId="0" fontId="19" fillId="36" borderId="14" xfId="45" applyFont="1" applyFill="1" applyBorder="1" applyAlignment="1">
      <alignment horizontal="center"/>
    </xf>
    <xf numFmtId="0" fontId="23" fillId="34" borderId="0" xfId="45" applyFont="1" applyFill="1" applyBorder="1" applyAlignment="1">
      <alignment vertical="top" wrapText="1"/>
    </xf>
    <xf numFmtId="0" fontId="21" fillId="34" borderId="10" xfId="45" applyFont="1" applyFill="1" applyBorder="1" applyAlignment="1" applyProtection="1">
      <alignment horizontal="center" vertical="center"/>
      <protection locked="0"/>
    </xf>
    <xf numFmtId="0" fontId="20" fillId="34" borderId="0" xfId="45" applyFont="1" applyFill="1" applyBorder="1" applyAlignment="1">
      <alignment vertical="top" wrapText="1"/>
    </xf>
    <xf numFmtId="0" fontId="21" fillId="34" borderId="0" xfId="45" applyFont="1" applyFill="1" applyBorder="1" applyAlignment="1">
      <alignment horizontal="left" vertical="center" wrapText="1"/>
    </xf>
    <xf numFmtId="0" fontId="20" fillId="33" borderId="20" xfId="193" applyFont="1" applyFill="1" applyBorder="1" applyAlignment="1">
      <alignment horizontal="center" vertical="center"/>
    </xf>
    <xf numFmtId="0" fontId="20" fillId="33" borderId="0" xfId="193" applyFont="1" applyFill="1" applyBorder="1" applyAlignment="1">
      <alignment horizontal="center"/>
    </xf>
    <xf numFmtId="0" fontId="60" fillId="34" borderId="10" xfId="45" applyNumberFormat="1" applyFont="1" applyFill="1" applyBorder="1" applyAlignment="1" applyProtection="1">
      <alignment horizontal="center"/>
      <protection locked="0"/>
    </xf>
    <xf numFmtId="0" fontId="21" fillId="34" borderId="0" xfId="45" applyNumberFormat="1" applyFont="1" applyFill="1" applyBorder="1" applyAlignment="1" applyProtection="1">
      <alignment horizontal="left"/>
      <protection locked="0"/>
    </xf>
    <xf numFmtId="0" fontId="20" fillId="33" borderId="0" xfId="45" applyFont="1" applyFill="1" applyBorder="1" applyAlignment="1">
      <alignment horizontal="center"/>
    </xf>
    <xf numFmtId="0" fontId="20" fillId="34" borderId="0" xfId="43" applyNumberFormat="1" applyFont="1" applyFill="1" applyBorder="1" applyAlignment="1">
      <alignment horizontal="center" vertical="center"/>
    </xf>
    <xf numFmtId="0" fontId="24" fillId="34" borderId="0" xfId="45" applyFont="1" applyFill="1" applyBorder="1" applyAlignment="1">
      <alignment horizontal="left" vertical="top" wrapText="1"/>
    </xf>
    <xf numFmtId="0" fontId="20" fillId="34" borderId="22" xfId="45" applyFont="1" applyFill="1" applyBorder="1" applyAlignment="1">
      <alignment horizontal="left" vertical="top"/>
    </xf>
    <xf numFmtId="0" fontId="20" fillId="34" borderId="10" xfId="45" applyFont="1" applyFill="1" applyBorder="1" applyAlignment="1">
      <alignment horizontal="left" vertical="top"/>
    </xf>
    <xf numFmtId="0" fontId="19" fillId="0" borderId="14" xfId="45" applyFont="1" applyBorder="1" applyAlignment="1">
      <alignment horizontal="center"/>
    </xf>
    <xf numFmtId="0" fontId="20" fillId="34" borderId="0" xfId="45" applyFont="1" applyFill="1" applyBorder="1" applyAlignment="1" applyProtection="1">
      <alignment horizontal="center" vertical="top" wrapText="1"/>
      <protection locked="0"/>
    </xf>
    <xf numFmtId="0" fontId="24" fillId="36" borderId="0" xfId="45" applyFont="1" applyFill="1" applyBorder="1" applyAlignment="1">
      <alignment horizontal="center"/>
    </xf>
    <xf numFmtId="0" fontId="19" fillId="34" borderId="0" xfId="45" applyFont="1" applyFill="1" applyBorder="1" applyAlignment="1" applyProtection="1">
      <alignment horizontal="center"/>
      <protection locked="0"/>
    </xf>
    <xf numFmtId="0" fontId="19" fillId="0" borderId="0" xfId="45" applyFont="1" applyBorder="1" applyAlignment="1">
      <alignment horizontal="center"/>
    </xf>
    <xf numFmtId="0" fontId="19" fillId="34" borderId="10" xfId="45" applyFont="1" applyFill="1" applyBorder="1" applyAlignment="1" applyProtection="1">
      <alignment horizontal="center"/>
      <protection locked="0"/>
    </xf>
    <xf numFmtId="0" fontId="21" fillId="34" borderId="0" xfId="193" applyFont="1" applyFill="1" applyBorder="1" applyAlignment="1">
      <alignment horizontal="left" vertical="top" wrapText="1"/>
    </xf>
    <xf numFmtId="0" fontId="20" fillId="34" borderId="0" xfId="193" applyFont="1" applyFill="1" applyBorder="1" applyAlignment="1">
      <alignment horizontal="left" vertical="top"/>
    </xf>
    <xf numFmtId="0" fontId="20" fillId="34" borderId="0" xfId="193" applyFont="1" applyFill="1" applyBorder="1" applyAlignment="1">
      <alignment horizontal="left" vertical="top" wrapText="1"/>
    </xf>
    <xf numFmtId="0" fontId="21" fillId="34" borderId="0" xfId="193" applyFont="1" applyFill="1" applyBorder="1" applyAlignment="1">
      <alignment horizontal="left" vertical="top"/>
    </xf>
    <xf numFmtId="0" fontId="20" fillId="33" borderId="20" xfId="45" applyFont="1" applyFill="1" applyBorder="1" applyAlignment="1">
      <alignment horizontal="center" vertical="center"/>
    </xf>
    <xf numFmtId="0" fontId="20" fillId="34" borderId="0" xfId="45" applyFont="1" applyFill="1" applyBorder="1" applyAlignment="1">
      <alignment horizontal="center"/>
    </xf>
    <xf numFmtId="0" fontId="21" fillId="34" borderId="10" xfId="45" applyFont="1" applyFill="1" applyBorder="1" applyAlignment="1">
      <alignment horizontal="left" vertical="top" wrapText="1"/>
    </xf>
    <xf numFmtId="0" fontId="20" fillId="33" borderId="20" xfId="193" applyFont="1" applyFill="1" applyBorder="1" applyAlignment="1">
      <alignment horizontal="center" vertical="center" wrapText="1"/>
    </xf>
    <xf numFmtId="0" fontId="20" fillId="34" borderId="24" xfId="43" applyNumberFormat="1" applyFont="1" applyFill="1" applyBorder="1" applyAlignment="1">
      <alignment horizontal="center" vertical="center"/>
    </xf>
    <xf numFmtId="0" fontId="20" fillId="34" borderId="24" xfId="43" applyNumberFormat="1" applyFont="1" applyFill="1" applyBorder="1" applyAlignment="1">
      <alignment horizontal="center" vertical="top"/>
    </xf>
    <xf numFmtId="0" fontId="24" fillId="34" borderId="0" xfId="45" applyFont="1" applyFill="1" applyBorder="1" applyAlignment="1">
      <alignment horizontal="left" vertical="top"/>
    </xf>
    <xf numFmtId="0" fontId="19" fillId="34" borderId="0" xfId="45" applyFont="1" applyFill="1" applyBorder="1" applyAlignment="1">
      <alignment horizontal="left" vertical="top"/>
    </xf>
    <xf numFmtId="0" fontId="19" fillId="36" borderId="0" xfId="45" applyFont="1" applyFill="1" applyBorder="1" applyAlignment="1"/>
    <xf numFmtId="0" fontId="19" fillId="34" borderId="25" xfId="45" applyFont="1" applyFill="1" applyBorder="1" applyAlignment="1">
      <alignment horizontal="center" vertical="top"/>
    </xf>
    <xf numFmtId="0" fontId="21" fillId="34" borderId="10" xfId="45" applyFont="1" applyFill="1" applyBorder="1" applyAlignment="1" applyProtection="1">
      <alignment horizontal="center" vertical="top"/>
      <protection locked="0"/>
    </xf>
    <xf numFmtId="0" fontId="20" fillId="34" borderId="12" xfId="43" applyNumberFormat="1" applyFont="1" applyFill="1" applyBorder="1" applyAlignment="1" applyProtection="1">
      <alignment horizontal="center" vertical="top"/>
    </xf>
    <xf numFmtId="0" fontId="20" fillId="33" borderId="0" xfId="193" applyFont="1" applyFill="1" applyBorder="1" applyAlignment="1" applyProtection="1">
      <alignment horizontal="center"/>
    </xf>
    <xf numFmtId="0" fontId="20" fillId="34" borderId="0" xfId="43" applyNumberFormat="1" applyFont="1" applyFill="1" applyBorder="1" applyAlignment="1" applyProtection="1">
      <alignment horizontal="center" vertical="center"/>
    </xf>
    <xf numFmtId="0" fontId="20" fillId="33" borderId="20" xfId="193" applyFont="1" applyFill="1" applyBorder="1" applyAlignment="1" applyProtection="1">
      <alignment horizontal="center" vertical="center"/>
    </xf>
    <xf numFmtId="0" fontId="20" fillId="34" borderId="12" xfId="43" applyNumberFormat="1" applyFont="1" applyFill="1" applyBorder="1" applyAlignment="1" applyProtection="1">
      <alignment horizontal="center" vertical="center"/>
    </xf>
    <xf numFmtId="0" fontId="23" fillId="34" borderId="0" xfId="45" applyFont="1" applyFill="1" applyBorder="1" applyAlignment="1" applyProtection="1">
      <alignment horizontal="left" vertical="top"/>
    </xf>
    <xf numFmtId="0" fontId="20" fillId="34" borderId="0" xfId="45" applyFont="1" applyFill="1" applyBorder="1" applyAlignment="1" applyProtection="1">
      <alignment horizontal="left" vertical="top"/>
    </xf>
    <xf numFmtId="0" fontId="20" fillId="34" borderId="0" xfId="45" applyFont="1" applyFill="1" applyBorder="1" applyAlignment="1" applyProtection="1">
      <alignment horizontal="center" vertical="top"/>
    </xf>
    <xf numFmtId="0" fontId="21" fillId="34" borderId="0" xfId="45" applyFont="1" applyFill="1" applyBorder="1" applyAlignment="1" applyProtection="1">
      <alignment horizontal="left" vertical="top"/>
    </xf>
    <xf numFmtId="0" fontId="23" fillId="34" borderId="10" xfId="45" applyFont="1" applyFill="1" applyBorder="1" applyAlignment="1" applyProtection="1">
      <alignment horizontal="left" vertical="top"/>
    </xf>
    <xf numFmtId="0" fontId="87" fillId="0" borderId="18" xfId="0" applyFont="1" applyBorder="1" applyAlignment="1">
      <alignment horizontal="center"/>
    </xf>
    <xf numFmtId="0" fontId="87" fillId="0" borderId="0" xfId="0" applyFont="1" applyBorder="1" applyAlignment="1">
      <alignment horizontal="center"/>
    </xf>
    <xf numFmtId="0" fontId="87" fillId="0" borderId="12" xfId="0" applyFont="1" applyBorder="1" applyAlignment="1">
      <alignment horizontal="center"/>
    </xf>
    <xf numFmtId="0" fontId="74" fillId="33" borderId="0" xfId="193" applyFont="1" applyFill="1" applyBorder="1" applyAlignment="1">
      <alignment horizontal="center"/>
    </xf>
    <xf numFmtId="0" fontId="74" fillId="34" borderId="10" xfId="0" applyNumberFormat="1" applyFont="1" applyFill="1" applyBorder="1" applyAlignment="1" applyProtection="1">
      <alignment horizontal="center"/>
      <protection locked="0"/>
    </xf>
    <xf numFmtId="0" fontId="53" fillId="33" borderId="19" xfId="0" applyFont="1" applyFill="1" applyBorder="1" applyAlignment="1">
      <alignment horizontal="center"/>
    </xf>
    <xf numFmtId="0" fontId="19" fillId="33" borderId="28" xfId="45" applyFont="1" applyFill="1" applyBorder="1" applyAlignment="1">
      <alignment horizontal="center"/>
    </xf>
    <xf numFmtId="0" fontId="20" fillId="33" borderId="26" xfId="45" applyFont="1" applyFill="1" applyBorder="1" applyAlignment="1">
      <alignment horizontal="center" vertical="center"/>
    </xf>
    <xf numFmtId="0" fontId="20" fillId="33" borderId="27" xfId="45" applyFont="1" applyFill="1" applyBorder="1" applyAlignment="1">
      <alignment horizontal="center" vertical="center"/>
    </xf>
    <xf numFmtId="49" fontId="20" fillId="33" borderId="103" xfId="45" applyNumberFormat="1" applyFont="1" applyFill="1" applyBorder="1" applyAlignment="1">
      <alignment horizontal="center" vertical="center"/>
    </xf>
    <xf numFmtId="49" fontId="20" fillId="33" borderId="78" xfId="45" applyNumberFormat="1" applyFont="1" applyFill="1" applyBorder="1" applyAlignment="1">
      <alignment horizontal="center" vertical="center"/>
    </xf>
    <xf numFmtId="0" fontId="43" fillId="36" borderId="0" xfId="45" applyFont="1" applyFill="1" applyBorder="1" applyAlignment="1">
      <alignment horizontal="center"/>
    </xf>
    <xf numFmtId="0" fontId="24" fillId="33" borderId="38" xfId="45" applyFont="1" applyFill="1" applyBorder="1" applyAlignment="1">
      <alignment vertical="center"/>
    </xf>
    <xf numFmtId="0" fontId="24" fillId="33" borderId="46" xfId="45" applyFont="1" applyFill="1" applyBorder="1" applyAlignment="1">
      <alignment vertical="center"/>
    </xf>
    <xf numFmtId="0" fontId="19" fillId="34" borderId="0" xfId="45" applyFont="1" applyFill="1" applyBorder="1"/>
    <xf numFmtId="0" fontId="24" fillId="36" borderId="37" xfId="45" applyFont="1" applyFill="1" applyBorder="1" applyAlignment="1">
      <alignment vertical="center" wrapText="1"/>
    </xf>
    <xf numFmtId="0" fontId="24" fillId="36" borderId="44" xfId="45" applyFont="1" applyFill="1" applyBorder="1" applyAlignment="1">
      <alignment vertical="center" wrapText="1"/>
    </xf>
    <xf numFmtId="0" fontId="78" fillId="36" borderId="26" xfId="45" applyFont="1" applyFill="1" applyBorder="1" applyAlignment="1">
      <alignment horizontal="left" vertical="center" wrapText="1"/>
    </xf>
    <xf numFmtId="0" fontId="78" fillId="36" borderId="0" xfId="45" applyFont="1" applyFill="1" applyBorder="1" applyAlignment="1">
      <alignment horizontal="left" vertical="center" wrapText="1"/>
    </xf>
    <xf numFmtId="0" fontId="19" fillId="33" borderId="19" xfId="45" applyFont="1" applyFill="1" applyBorder="1" applyAlignment="1">
      <alignment horizontal="center"/>
    </xf>
    <xf numFmtId="0" fontId="24" fillId="33" borderId="54" xfId="45" applyFont="1" applyFill="1" applyBorder="1" applyAlignment="1">
      <alignment vertical="center"/>
    </xf>
    <xf numFmtId="0" fontId="24" fillId="33" borderId="55" xfId="45" applyFont="1" applyFill="1" applyBorder="1" applyAlignment="1">
      <alignment vertical="center"/>
    </xf>
    <xf numFmtId="0" fontId="52" fillId="36" borderId="26" xfId="45" applyFont="1" applyFill="1" applyBorder="1"/>
    <xf numFmtId="0" fontId="52" fillId="36" borderId="0" xfId="45" applyFont="1" applyFill="1" applyBorder="1"/>
    <xf numFmtId="0" fontId="24" fillId="36" borderId="26" xfId="45" applyFont="1" applyFill="1" applyBorder="1" applyAlignment="1">
      <alignment vertical="center" wrapText="1"/>
    </xf>
    <xf numFmtId="0" fontId="24" fillId="36" borderId="0" xfId="45" applyFont="1" applyFill="1" applyBorder="1" applyAlignment="1">
      <alignment vertical="center" wrapText="1"/>
    </xf>
    <xf numFmtId="0" fontId="78" fillId="36" borderId="45" xfId="45" applyFont="1" applyFill="1" applyBorder="1" applyAlignment="1">
      <alignment horizontal="left" vertical="center" wrapText="1"/>
    </xf>
    <xf numFmtId="0" fontId="78" fillId="36" borderId="38" xfId="45" applyFont="1" applyFill="1" applyBorder="1" applyAlignment="1">
      <alignment vertical="center"/>
    </xf>
    <xf numFmtId="0" fontId="78" fillId="36" borderId="69" xfId="45" applyFont="1" applyFill="1" applyBorder="1" applyAlignment="1">
      <alignment vertical="center"/>
    </xf>
    <xf numFmtId="0" fontId="19" fillId="37" borderId="0" xfId="45" applyFont="1" applyFill="1" applyBorder="1"/>
    <xf numFmtId="0" fontId="78" fillId="37" borderId="26" xfId="45" applyFont="1" applyFill="1" applyBorder="1" applyAlignment="1">
      <alignment horizontal="left" vertical="center" wrapText="1"/>
    </xf>
    <xf numFmtId="0" fontId="78" fillId="37" borderId="0" xfId="45" applyFont="1" applyFill="1" applyBorder="1" applyAlignment="1">
      <alignment horizontal="left" vertical="center" wrapText="1"/>
    </xf>
    <xf numFmtId="0" fontId="24" fillId="33" borderId="57" xfId="45" applyFont="1" applyFill="1" applyBorder="1" applyAlignment="1">
      <alignment horizontal="center" vertical="center" wrapText="1"/>
    </xf>
    <xf numFmtId="0" fontId="24" fillId="33" borderId="63" xfId="45" applyFont="1" applyFill="1" applyBorder="1" applyAlignment="1">
      <alignment horizontal="center" vertical="center" wrapText="1"/>
    </xf>
    <xf numFmtId="0" fontId="24" fillId="33" borderId="83" xfId="45" applyFont="1" applyFill="1" applyBorder="1" applyAlignment="1">
      <alignment horizontal="center" vertical="center" wrapText="1"/>
    </xf>
    <xf numFmtId="0" fontId="24" fillId="33" borderId="57" xfId="45" applyFont="1" applyFill="1" applyBorder="1" applyAlignment="1">
      <alignment vertical="center"/>
    </xf>
    <xf numFmtId="0" fontId="24" fillId="33" borderId="58" xfId="45" applyFont="1" applyFill="1" applyBorder="1" applyAlignment="1">
      <alignment vertical="center"/>
    </xf>
    <xf numFmtId="0" fontId="19" fillId="37" borderId="26" xfId="45" applyFont="1" applyFill="1" applyBorder="1"/>
    <xf numFmtId="0" fontId="24" fillId="37" borderId="26" xfId="45" applyFont="1" applyFill="1" applyBorder="1" applyAlignment="1">
      <alignment vertical="center"/>
    </xf>
    <xf numFmtId="0" fontId="24" fillId="37" borderId="0" xfId="45" applyFont="1" applyFill="1" applyBorder="1" applyAlignment="1">
      <alignment vertical="center"/>
    </xf>
    <xf numFmtId="165" fontId="78" fillId="37" borderId="26" xfId="44" applyFont="1" applyFill="1" applyBorder="1" applyAlignment="1" applyProtection="1">
      <alignment horizontal="left" vertical="center"/>
    </xf>
    <xf numFmtId="165" fontId="78" fillId="37" borderId="0" xfId="44" applyFont="1" applyFill="1" applyBorder="1" applyAlignment="1" applyProtection="1">
      <alignment horizontal="left" vertical="center"/>
    </xf>
    <xf numFmtId="0" fontId="78" fillId="37" borderId="26" xfId="45" applyFont="1" applyFill="1" applyBorder="1" applyAlignment="1">
      <alignment horizontal="left" vertical="center"/>
    </xf>
    <xf numFmtId="0" fontId="78" fillId="37" borderId="0" xfId="45" applyFont="1" applyFill="1" applyBorder="1" applyAlignment="1">
      <alignment horizontal="left" vertical="center"/>
    </xf>
    <xf numFmtId="0" fontId="78" fillId="37" borderId="38" xfId="45" applyFont="1" applyFill="1" applyBorder="1"/>
    <xf numFmtId="0" fontId="78" fillId="37" borderId="0" xfId="45" applyFont="1" applyFill="1" applyBorder="1"/>
    <xf numFmtId="0" fontId="21" fillId="37" borderId="0" xfId="45" applyFont="1" applyFill="1" applyBorder="1" applyAlignment="1">
      <alignment horizontal="left" vertical="top" wrapText="1"/>
    </xf>
    <xf numFmtId="0" fontId="21" fillId="36" borderId="0" xfId="45" applyFont="1" applyFill="1" applyBorder="1" applyAlignment="1" applyProtection="1">
      <alignment horizontal="center" vertical="top" wrapText="1"/>
      <protection locked="0"/>
    </xf>
    <xf numFmtId="0" fontId="19" fillId="34" borderId="24" xfId="45" applyFont="1" applyFill="1" applyBorder="1" applyAlignment="1">
      <alignment horizontal="left" vertical="center" wrapText="1"/>
    </xf>
    <xf numFmtId="165" fontId="20" fillId="0" borderId="28" xfId="44" applyFont="1" applyFill="1" applyBorder="1" applyAlignment="1" applyProtection="1">
      <alignment horizontal="center" vertical="top" wrapText="1"/>
    </xf>
    <xf numFmtId="165" fontId="20" fillId="0" borderId="21" xfId="44" applyFont="1" applyFill="1" applyBorder="1" applyAlignment="1" applyProtection="1">
      <alignment horizontal="center" vertical="top" wrapText="1"/>
    </xf>
    <xf numFmtId="0" fontId="19" fillId="34" borderId="12" xfId="45" applyFont="1" applyFill="1" applyBorder="1" applyAlignment="1">
      <alignment horizontal="left" vertical="center" wrapText="1"/>
    </xf>
    <xf numFmtId="37" fontId="20" fillId="33" borderId="28" xfId="436" applyNumberFormat="1" applyFont="1" applyFill="1" applyBorder="1" applyAlignment="1">
      <alignment horizontal="center" vertical="center"/>
    </xf>
    <xf numFmtId="37" fontId="20" fillId="33" borderId="28" xfId="436" applyNumberFormat="1" applyFont="1" applyFill="1" applyBorder="1" applyAlignment="1">
      <alignment horizontal="center" vertical="center" wrapText="1"/>
    </xf>
    <xf numFmtId="0" fontId="21" fillId="36" borderId="0" xfId="45" applyFont="1" applyFill="1" applyBorder="1" applyAlignment="1">
      <alignment horizontal="left" vertical="top" wrapText="1"/>
    </xf>
    <xf numFmtId="165" fontId="20" fillId="36" borderId="28" xfId="44" applyFont="1" applyFill="1" applyBorder="1" applyAlignment="1" applyProtection="1">
      <alignment horizontal="center" vertical="top" wrapText="1"/>
    </xf>
    <xf numFmtId="165" fontId="20" fillId="36" borderId="21" xfId="44" applyFont="1" applyFill="1" applyBorder="1" applyAlignment="1" applyProtection="1">
      <alignment horizontal="center" vertical="top" wrapText="1"/>
    </xf>
    <xf numFmtId="0" fontId="24" fillId="34" borderId="87" xfId="436" applyFont="1" applyFill="1" applyBorder="1" applyAlignment="1">
      <alignment horizontal="left" wrapText="1"/>
    </xf>
    <xf numFmtId="0" fontId="24" fillId="34" borderId="86" xfId="436" applyFont="1" applyFill="1" applyBorder="1" applyAlignment="1">
      <alignment horizontal="left" wrapText="1"/>
    </xf>
    <xf numFmtId="0" fontId="19" fillId="36" borderId="14" xfId="45" applyFont="1" applyFill="1" applyBorder="1" applyAlignment="1" applyProtection="1">
      <alignment horizontal="center"/>
      <protection locked="0"/>
    </xf>
    <xf numFmtId="0" fontId="60" fillId="33" borderId="0" xfId="45" applyFont="1" applyFill="1" applyBorder="1" applyAlignment="1">
      <alignment horizontal="center"/>
    </xf>
    <xf numFmtId="0" fontId="20" fillId="33" borderId="28" xfId="45" applyFont="1" applyFill="1" applyBorder="1" applyAlignment="1">
      <alignment horizontal="center" vertical="center"/>
    </xf>
    <xf numFmtId="0" fontId="20" fillId="33" borderId="28" xfId="45" applyFont="1" applyFill="1" applyBorder="1" applyAlignment="1">
      <alignment horizontal="center" vertical="center" wrapText="1"/>
    </xf>
    <xf numFmtId="0" fontId="19" fillId="37" borderId="14" xfId="45" applyFont="1" applyFill="1" applyBorder="1" applyAlignment="1" applyProtection="1">
      <alignment horizontal="center"/>
      <protection locked="0"/>
    </xf>
    <xf numFmtId="0" fontId="21" fillId="37" borderId="0" xfId="45" applyFont="1" applyFill="1" applyBorder="1" applyAlignment="1" applyProtection="1">
      <alignment horizontal="center" vertical="top" wrapText="1"/>
      <protection locked="0"/>
    </xf>
    <xf numFmtId="0" fontId="74" fillId="44" borderId="0" xfId="0" applyFont="1" applyFill="1" applyBorder="1" applyAlignment="1">
      <alignment horizontal="center" vertical="center"/>
    </xf>
    <xf numFmtId="0" fontId="74" fillId="44" borderId="0" xfId="0" applyFont="1" applyFill="1" applyBorder="1" applyAlignment="1">
      <alignment horizontal="center"/>
    </xf>
    <xf numFmtId="0" fontId="74" fillId="44" borderId="39" xfId="0" applyFont="1" applyFill="1" applyBorder="1" applyAlignment="1">
      <alignment horizontal="center" vertical="center"/>
    </xf>
    <xf numFmtId="0" fontId="74" fillId="44" borderId="39" xfId="0" applyFont="1" applyFill="1" applyBorder="1" applyAlignment="1">
      <alignment horizontal="center" vertical="center" wrapText="1"/>
    </xf>
    <xf numFmtId="0" fontId="74" fillId="44" borderId="30" xfId="0" applyFont="1" applyFill="1" applyBorder="1" applyAlignment="1">
      <alignment horizontal="center" vertical="center"/>
    </xf>
    <xf numFmtId="0" fontId="74" fillId="44" borderId="31" xfId="0" applyFont="1" applyFill="1" applyBorder="1" applyAlignment="1">
      <alignment horizontal="center" vertical="center"/>
    </xf>
    <xf numFmtId="0" fontId="74" fillId="44" borderId="33" xfId="0" applyFont="1" applyFill="1" applyBorder="1" applyAlignment="1">
      <alignment horizontal="center" vertical="center"/>
    </xf>
    <xf numFmtId="0" fontId="24" fillId="34" borderId="18" xfId="45" applyFont="1" applyFill="1" applyBorder="1" applyAlignment="1">
      <alignment horizontal="left" vertical="center" wrapText="1"/>
    </xf>
    <xf numFmtId="0" fontId="19" fillId="37" borderId="0" xfId="45" applyFont="1" applyFill="1" applyBorder="1" applyAlignment="1">
      <alignment horizontal="center"/>
    </xf>
    <xf numFmtId="0" fontId="19" fillId="37" borderId="46" xfId="45" applyFont="1" applyFill="1" applyBorder="1" applyAlignment="1">
      <alignment horizontal="center"/>
    </xf>
    <xf numFmtId="0" fontId="24" fillId="34" borderId="24" xfId="45" applyFont="1" applyFill="1" applyBorder="1" applyAlignment="1">
      <alignment horizontal="left" vertical="top" wrapText="1"/>
    </xf>
    <xf numFmtId="0" fontId="24" fillId="34" borderId="18" xfId="45" applyFont="1" applyFill="1" applyBorder="1" applyAlignment="1">
      <alignment horizontal="left" vertical="top" wrapText="1"/>
    </xf>
    <xf numFmtId="0" fontId="65" fillId="40" borderId="37" xfId="464" applyFont="1" applyFill="1" applyBorder="1" applyAlignment="1" applyProtection="1">
      <alignment horizontal="center" vertical="center" wrapText="1"/>
      <protection locked="0"/>
    </xf>
    <xf numFmtId="0" fontId="65" fillId="40" borderId="44" xfId="464" applyFont="1" applyFill="1" applyBorder="1" applyAlignment="1" applyProtection="1">
      <alignment horizontal="center" vertical="center" wrapText="1"/>
      <protection locked="0"/>
    </xf>
    <xf numFmtId="0" fontId="65" fillId="40" borderId="68" xfId="464" applyFont="1" applyFill="1" applyBorder="1" applyAlignment="1" applyProtection="1">
      <alignment horizontal="center" vertical="center" wrapText="1"/>
      <protection locked="0"/>
    </xf>
    <xf numFmtId="0" fontId="65" fillId="40" borderId="38" xfId="464" applyFont="1" applyFill="1" applyBorder="1" applyAlignment="1" applyProtection="1">
      <alignment horizontal="center" vertical="center" wrapText="1"/>
      <protection locked="0"/>
    </xf>
    <xf numFmtId="0" fontId="65" fillId="40" borderId="46" xfId="464" applyFont="1" applyFill="1" applyBorder="1" applyAlignment="1" applyProtection="1">
      <alignment horizontal="center" vertical="center" wrapText="1"/>
      <protection locked="0"/>
    </xf>
    <xf numFmtId="0" fontId="65" fillId="40" borderId="69" xfId="464" applyFont="1" applyFill="1" applyBorder="1" applyAlignment="1" applyProtection="1">
      <alignment horizontal="center" vertical="center" wrapText="1"/>
      <protection locked="0"/>
    </xf>
    <xf numFmtId="166" fontId="68" fillId="38" borderId="37" xfId="79" applyNumberFormat="1" applyFont="1" applyFill="1" applyBorder="1" applyAlignment="1" applyProtection="1">
      <alignment horizontal="center" vertical="center"/>
      <protection locked="0"/>
    </xf>
    <xf numFmtId="166" fontId="68" fillId="38" borderId="44" xfId="79" applyNumberFormat="1" applyFont="1" applyFill="1" applyBorder="1" applyAlignment="1" applyProtection="1">
      <alignment horizontal="center" vertical="center"/>
      <protection locked="0"/>
    </xf>
    <xf numFmtId="166" fontId="68" fillId="38" borderId="68" xfId="79" applyNumberFormat="1" applyFont="1" applyFill="1" applyBorder="1" applyAlignment="1" applyProtection="1">
      <alignment horizontal="center" vertical="center"/>
      <protection locked="0"/>
    </xf>
    <xf numFmtId="166" fontId="68" fillId="38" borderId="26" xfId="79" applyNumberFormat="1" applyFont="1" applyFill="1" applyBorder="1" applyAlignment="1" applyProtection="1">
      <alignment horizontal="center" vertical="center"/>
      <protection locked="0"/>
    </xf>
    <xf numFmtId="166" fontId="68" fillId="38" borderId="0" xfId="79" applyNumberFormat="1" applyFont="1" applyFill="1" applyBorder="1" applyAlignment="1" applyProtection="1">
      <alignment horizontal="center" vertical="center"/>
      <protection locked="0"/>
    </xf>
    <xf numFmtId="166" fontId="68" fillId="38" borderId="45" xfId="79" applyNumberFormat="1" applyFont="1" applyFill="1" applyBorder="1" applyAlignment="1" applyProtection="1">
      <alignment horizontal="center" vertical="center"/>
      <protection locked="0"/>
    </xf>
    <xf numFmtId="0" fontId="52" fillId="37" borderId="0" xfId="45" applyFont="1" applyFill="1" applyAlignment="1">
      <alignment horizontal="left" wrapText="1"/>
    </xf>
    <xf numFmtId="0" fontId="29" fillId="37" borderId="0" xfId="45" applyFont="1" applyFill="1" applyAlignment="1">
      <alignment horizontal="left" vertical="center" wrapText="1"/>
    </xf>
    <xf numFmtId="0" fontId="65" fillId="40" borderId="54" xfId="464" applyFont="1" applyFill="1" applyBorder="1" applyAlignment="1" applyProtection="1">
      <alignment horizontal="center" vertical="center" wrapText="1"/>
      <protection locked="0"/>
    </xf>
    <xf numFmtId="0" fontId="65" fillId="40" borderId="55" xfId="464" applyFont="1" applyFill="1" applyBorder="1" applyAlignment="1" applyProtection="1">
      <alignment horizontal="center" vertical="center" wrapText="1"/>
      <protection locked="0"/>
    </xf>
    <xf numFmtId="0" fontId="65" fillId="40" borderId="56" xfId="464" applyFont="1" applyFill="1" applyBorder="1" applyAlignment="1" applyProtection="1">
      <alignment horizontal="center" vertical="center" wrapText="1"/>
      <protection locked="0"/>
    </xf>
    <xf numFmtId="166" fontId="74" fillId="38" borderId="37" xfId="79" applyNumberFormat="1" applyFont="1" applyFill="1" applyBorder="1" applyAlignment="1" applyProtection="1">
      <alignment horizontal="center" vertical="center"/>
      <protection locked="0"/>
    </xf>
    <xf numFmtId="166" fontId="74" fillId="38" borderId="44" xfId="79" applyNumberFormat="1" applyFont="1" applyFill="1" applyBorder="1" applyAlignment="1" applyProtection="1">
      <alignment horizontal="center" vertical="center"/>
      <protection locked="0"/>
    </xf>
    <xf numFmtId="166" fontId="74" fillId="38" borderId="68" xfId="79" applyNumberFormat="1" applyFont="1" applyFill="1" applyBorder="1" applyAlignment="1" applyProtection="1">
      <alignment horizontal="center" vertical="center"/>
      <protection locked="0"/>
    </xf>
    <xf numFmtId="166" fontId="98" fillId="0" borderId="26" xfId="79" applyNumberFormat="1" applyFont="1" applyFill="1" applyBorder="1" applyAlignment="1" applyProtection="1">
      <alignment horizontal="center" vertical="center"/>
      <protection locked="0"/>
    </xf>
    <xf numFmtId="166" fontId="98" fillId="0" borderId="0" xfId="79" applyNumberFormat="1" applyFont="1" applyFill="1" applyBorder="1" applyAlignment="1" applyProtection="1">
      <alignment horizontal="center" vertical="center"/>
      <protection locked="0"/>
    </xf>
    <xf numFmtId="166" fontId="98" fillId="0" borderId="45" xfId="79" applyNumberFormat="1" applyFont="1" applyFill="1" applyBorder="1" applyAlignment="1" applyProtection="1">
      <alignment horizontal="center" vertical="center"/>
      <protection locked="0"/>
    </xf>
    <xf numFmtId="166" fontId="74" fillId="38" borderId="26" xfId="79" applyNumberFormat="1" applyFont="1" applyFill="1" applyBorder="1" applyAlignment="1" applyProtection="1">
      <alignment horizontal="center" vertical="center"/>
      <protection locked="0"/>
    </xf>
    <xf numFmtId="166" fontId="74" fillId="38" borderId="0" xfId="79" applyNumberFormat="1" applyFont="1" applyFill="1" applyBorder="1" applyAlignment="1" applyProtection="1">
      <alignment horizontal="center" vertical="center"/>
      <protection locked="0"/>
    </xf>
    <xf numFmtId="166" fontId="74" fillId="38" borderId="45" xfId="79" applyNumberFormat="1" applyFont="1" applyFill="1" applyBorder="1" applyAlignment="1" applyProtection="1">
      <alignment horizontal="center" vertical="center"/>
      <protection locked="0"/>
    </xf>
    <xf numFmtId="0" fontId="29" fillId="0" borderId="0" xfId="45" applyFont="1" applyFill="1" applyBorder="1" applyAlignment="1"/>
    <xf numFmtId="0" fontId="84" fillId="0" borderId="0" xfId="45" applyFont="1" applyBorder="1" applyAlignment="1">
      <alignment horizontal="center"/>
    </xf>
    <xf numFmtId="0" fontId="65" fillId="40" borderId="90" xfId="0" applyFont="1" applyFill="1" applyBorder="1" applyAlignment="1" applyProtection="1">
      <alignment horizontal="center" vertical="center" wrapText="1"/>
      <protection locked="0"/>
    </xf>
    <xf numFmtId="0" fontId="65" fillId="40" borderId="91" xfId="0" applyFont="1" applyFill="1" applyBorder="1" applyAlignment="1" applyProtection="1">
      <alignment horizontal="center" vertical="center" wrapText="1"/>
      <protection locked="0"/>
    </xf>
    <xf numFmtId="0" fontId="65" fillId="40" borderId="92" xfId="0" applyFont="1" applyFill="1" applyBorder="1" applyAlignment="1" applyProtection="1">
      <alignment horizontal="center" vertical="center" wrapText="1"/>
      <protection locked="0"/>
    </xf>
    <xf numFmtId="0" fontId="63" fillId="40" borderId="89" xfId="225" applyFont="1" applyFill="1" applyBorder="1" applyAlignment="1">
      <alignment horizontal="center" vertical="center"/>
    </xf>
    <xf numFmtId="0" fontId="63" fillId="40" borderId="69" xfId="225" applyFont="1" applyFill="1" applyBorder="1" applyAlignment="1">
      <alignment horizontal="center" vertical="center"/>
    </xf>
    <xf numFmtId="0" fontId="63" fillId="40" borderId="70" xfId="225" applyFont="1" applyFill="1" applyBorder="1" applyAlignment="1">
      <alignment horizontal="center" vertical="center"/>
    </xf>
    <xf numFmtId="0" fontId="63" fillId="40" borderId="56" xfId="225" applyFont="1" applyFill="1" applyBorder="1" applyAlignment="1">
      <alignment horizontal="center" vertical="center"/>
    </xf>
    <xf numFmtId="0" fontId="29" fillId="0" borderId="0" xfId="45" applyFont="1" applyFill="1" applyBorder="1" applyAlignment="1">
      <alignment wrapText="1"/>
    </xf>
    <xf numFmtId="0" fontId="65" fillId="40" borderId="95" xfId="0" applyFont="1" applyFill="1" applyBorder="1" applyAlignment="1" applyProtection="1">
      <alignment horizontal="center" vertical="center" wrapText="1"/>
      <protection locked="0"/>
    </xf>
    <xf numFmtId="0" fontId="65" fillId="40" borderId="94" xfId="0" applyFont="1" applyFill="1" applyBorder="1" applyAlignment="1" applyProtection="1">
      <alignment horizontal="center" vertical="center" wrapText="1"/>
      <protection locked="0"/>
    </xf>
    <xf numFmtId="0" fontId="65" fillId="40" borderId="96" xfId="0" applyFont="1" applyFill="1" applyBorder="1" applyAlignment="1" applyProtection="1">
      <alignment horizontal="center" vertical="center" wrapText="1"/>
      <protection locked="0"/>
    </xf>
    <xf numFmtId="0" fontId="80" fillId="0" borderId="44" xfId="0" applyFont="1" applyBorder="1" applyAlignment="1">
      <alignment horizontal="center"/>
    </xf>
    <xf numFmtId="0" fontId="52" fillId="36" borderId="0" xfId="45" applyFont="1" applyFill="1" applyBorder="1" applyAlignment="1">
      <alignment horizontal="center"/>
    </xf>
    <xf numFmtId="0" fontId="52" fillId="36" borderId="0" xfId="45" applyFont="1" applyFill="1" applyBorder="1" applyAlignment="1">
      <alignment horizontal="center" vertical="top"/>
    </xf>
    <xf numFmtId="0" fontId="63" fillId="40" borderId="54" xfId="465" applyFont="1" applyFill="1" applyBorder="1" applyAlignment="1" applyProtection="1">
      <alignment horizontal="center" vertical="center" wrapText="1"/>
      <protection locked="0"/>
    </xf>
    <xf numFmtId="0" fontId="63" fillId="40" borderId="55" xfId="465" applyFont="1" applyFill="1" applyBorder="1" applyAlignment="1" applyProtection="1">
      <alignment horizontal="center" vertical="center" wrapText="1"/>
      <protection locked="0"/>
    </xf>
    <xf numFmtId="0" fontId="63" fillId="40" borderId="56" xfId="465" applyFont="1" applyFill="1" applyBorder="1" applyAlignment="1" applyProtection="1">
      <alignment horizontal="center" vertical="center" wrapText="1"/>
      <protection locked="0"/>
    </xf>
    <xf numFmtId="9" fontId="24" fillId="34" borderId="35" xfId="442" applyFont="1" applyFill="1" applyBorder="1" applyAlignment="1" applyProtection="1">
      <alignment horizontal="center"/>
    </xf>
    <xf numFmtId="9" fontId="24" fillId="34" borderId="49" xfId="442" applyFont="1" applyFill="1" applyBorder="1" applyAlignment="1" applyProtection="1">
      <alignment horizontal="center"/>
    </xf>
    <xf numFmtId="0" fontId="20" fillId="33" borderId="30" xfId="45" applyFont="1" applyFill="1" applyBorder="1" applyAlignment="1">
      <alignment horizontal="center" vertical="center" wrapText="1"/>
    </xf>
    <xf numFmtId="0" fontId="20" fillId="33" borderId="31" xfId="45" applyFont="1" applyFill="1" applyBorder="1" applyAlignment="1">
      <alignment horizontal="center" vertical="center" wrapText="1"/>
    </xf>
    <xf numFmtId="0" fontId="20" fillId="33" borderId="33" xfId="45" applyFont="1" applyFill="1" applyBorder="1" applyAlignment="1">
      <alignment horizontal="center" vertical="center" wrapText="1"/>
    </xf>
    <xf numFmtId="0" fontId="20" fillId="33" borderId="78" xfId="45" applyFont="1" applyFill="1" applyBorder="1" applyAlignment="1">
      <alignment horizontal="center" vertical="center" wrapText="1"/>
    </xf>
    <xf numFmtId="0" fontId="20" fillId="33" borderId="19" xfId="45" applyFont="1" applyFill="1" applyBorder="1" applyAlignment="1">
      <alignment horizontal="center" vertical="center" wrapText="1"/>
    </xf>
    <xf numFmtId="0" fontId="20" fillId="33" borderId="79" xfId="45" applyFont="1" applyFill="1" applyBorder="1" applyAlignment="1">
      <alignment horizontal="center" vertical="center" wrapText="1"/>
    </xf>
    <xf numFmtId="0" fontId="24" fillId="33" borderId="79" xfId="45" applyFont="1" applyFill="1" applyBorder="1" applyAlignment="1">
      <alignment horizontal="center"/>
    </xf>
    <xf numFmtId="0" fontId="24" fillId="33" borderId="47" xfId="45" applyFont="1" applyFill="1" applyBorder="1" applyAlignment="1">
      <alignment horizontal="center"/>
    </xf>
    <xf numFmtId="0" fontId="0" fillId="0" borderId="39" xfId="0" applyBorder="1" applyAlignment="1">
      <alignment horizontal="center" vertical="center"/>
    </xf>
    <xf numFmtId="0" fontId="0" fillId="0" borderId="3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65" fillId="40" borderId="38" xfId="42" applyFont="1" applyFill="1" applyBorder="1" applyAlignment="1" applyProtection="1">
      <alignment horizontal="center" vertical="center" wrapText="1"/>
      <protection locked="0"/>
    </xf>
    <xf numFmtId="0" fontId="65" fillId="40" borderId="46" xfId="42"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63" fillId="40" borderId="30" xfId="0" applyFont="1" applyFill="1" applyBorder="1" applyAlignment="1">
      <alignment horizontal="center" vertical="center" wrapText="1"/>
    </xf>
    <xf numFmtId="0" fontId="63" fillId="40" borderId="31" xfId="0" applyFont="1" applyFill="1" applyBorder="1" applyAlignment="1">
      <alignment horizontal="center" vertical="center" wrapText="1"/>
    </xf>
    <xf numFmtId="0" fontId="63" fillId="40" borderId="33" xfId="0" applyFont="1" applyFill="1" applyBorder="1" applyAlignment="1">
      <alignment horizontal="center" vertical="center" wrapText="1"/>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1" xfId="0" applyFont="1" applyBorder="1" applyAlignment="1" applyProtection="1">
      <alignment horizontal="center" vertical="center"/>
      <protection locked="0"/>
    </xf>
    <xf numFmtId="0" fontId="0" fillId="0" borderId="30"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68"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30"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183" fontId="0" fillId="0" borderId="30" xfId="0" applyNumberFormat="1" applyFont="1" applyBorder="1" applyAlignment="1" applyProtection="1">
      <alignment horizontal="center" vertical="center"/>
      <protection locked="0"/>
    </xf>
    <xf numFmtId="183" fontId="0" fillId="0" borderId="33" xfId="0" applyNumberFormat="1" applyFont="1" applyBorder="1" applyAlignment="1" applyProtection="1">
      <alignment horizontal="center" vertical="center"/>
      <protection locked="0"/>
    </xf>
    <xf numFmtId="0" fontId="0" fillId="0" borderId="30" xfId="0" applyFont="1" applyBorder="1" applyAlignment="1" applyProtection="1">
      <alignment horizontal="right" vertical="center"/>
      <protection locked="0"/>
    </xf>
    <xf numFmtId="0" fontId="0" fillId="0" borderId="33" xfId="0" applyFont="1" applyBorder="1" applyAlignment="1" applyProtection="1">
      <alignment horizontal="right" vertical="center"/>
      <protection locked="0"/>
    </xf>
    <xf numFmtId="43" fontId="0" fillId="0" borderId="30" xfId="475" applyFont="1" applyBorder="1" applyAlignment="1" applyProtection="1">
      <alignment horizontal="center" vertical="center"/>
      <protection locked="0"/>
    </xf>
    <xf numFmtId="43" fontId="0" fillId="0" borderId="33" xfId="475" applyFont="1" applyBorder="1" applyAlignment="1" applyProtection="1">
      <alignment horizontal="center" vertical="center"/>
      <protection locked="0"/>
    </xf>
    <xf numFmtId="183" fontId="0" fillId="0" borderId="30" xfId="475" applyNumberFormat="1" applyFont="1" applyBorder="1" applyAlignment="1" applyProtection="1">
      <alignment horizontal="center" vertical="center"/>
      <protection locked="0"/>
    </xf>
    <xf numFmtId="183" fontId="0" fillId="0" borderId="33" xfId="475" applyNumberFormat="1" applyFont="1" applyBorder="1" applyAlignment="1" applyProtection="1">
      <alignment horizontal="center" vertical="center"/>
      <protection locked="0"/>
    </xf>
    <xf numFmtId="183" fontId="0" fillId="0" borderId="31" xfId="0" applyNumberFormat="1" applyFont="1" applyBorder="1" applyAlignment="1" applyProtection="1">
      <alignment horizontal="center" vertical="center"/>
      <protection locked="0"/>
    </xf>
    <xf numFmtId="43" fontId="0" fillId="0" borderId="31" xfId="475" applyFont="1" applyBorder="1" applyAlignment="1" applyProtection="1">
      <alignment horizontal="center" vertical="center"/>
      <protection locked="0"/>
    </xf>
    <xf numFmtId="183" fontId="0" fillId="0" borderId="31" xfId="475" applyNumberFormat="1" applyFont="1" applyBorder="1" applyAlignment="1" applyProtection="1">
      <alignment horizontal="center" vertical="center"/>
      <protection locked="0"/>
    </xf>
    <xf numFmtId="0" fontId="0" fillId="0" borderId="39" xfId="0" applyFont="1" applyBorder="1" applyAlignment="1" applyProtection="1">
      <alignment horizontal="center" vertical="center" wrapText="1"/>
      <protection locked="0"/>
    </xf>
    <xf numFmtId="0" fontId="0" fillId="0" borderId="39" xfId="0" applyFont="1" applyBorder="1" applyAlignment="1" applyProtection="1">
      <alignment horizontal="center"/>
    </xf>
    <xf numFmtId="0" fontId="0" fillId="0" borderId="3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43" fontId="0" fillId="36" borderId="44" xfId="475" applyFont="1" applyFill="1" applyBorder="1" applyAlignment="1" applyProtection="1">
      <alignment horizontal="center"/>
      <protection locked="0"/>
    </xf>
    <xf numFmtId="0" fontId="73" fillId="36" borderId="0" xfId="45" applyFont="1" applyFill="1" applyBorder="1" applyAlignment="1" applyProtection="1">
      <alignment horizontal="center" vertical="top" wrapText="1"/>
      <protection locked="0"/>
    </xf>
    <xf numFmtId="0" fontId="89" fillId="36" borderId="0" xfId="0" applyFont="1" applyFill="1" applyAlignment="1">
      <alignment horizontal="center" vertical="center"/>
    </xf>
    <xf numFmtId="0" fontId="91" fillId="36" borderId="0" xfId="0" applyFont="1" applyFill="1" applyAlignment="1">
      <alignment horizontal="center" vertical="center"/>
    </xf>
    <xf numFmtId="0" fontId="92" fillId="36" borderId="0" xfId="0" applyFont="1" applyFill="1" applyAlignment="1">
      <alignment horizontal="center" vertical="center"/>
    </xf>
    <xf numFmtId="0" fontId="52" fillId="36" borderId="14" xfId="45" applyFont="1" applyFill="1" applyBorder="1" applyAlignment="1" applyProtection="1">
      <alignment horizontal="center"/>
      <protection locked="0"/>
    </xf>
    <xf numFmtId="0" fontId="52" fillId="36" borderId="14" xfId="45" applyFont="1" applyFill="1" applyBorder="1" applyAlignment="1">
      <alignment horizontal="center"/>
    </xf>
    <xf numFmtId="0" fontId="65" fillId="40" borderId="37" xfId="42" applyFont="1" applyFill="1" applyBorder="1" applyAlignment="1" applyProtection="1">
      <alignment horizontal="center" vertical="center" wrapText="1"/>
      <protection locked="0"/>
    </xf>
    <xf numFmtId="0" fontId="65" fillId="40" borderId="44" xfId="42" applyFont="1" applyFill="1" applyBorder="1" applyAlignment="1" applyProtection="1">
      <alignment horizontal="center" vertical="center" wrapText="1"/>
      <protection locked="0"/>
    </xf>
    <xf numFmtId="0" fontId="65" fillId="40" borderId="68" xfId="42" applyFont="1" applyFill="1" applyBorder="1" applyAlignment="1" applyProtection="1">
      <alignment horizontal="center" vertical="center" wrapText="1"/>
      <protection locked="0"/>
    </xf>
    <xf numFmtId="0" fontId="65" fillId="40" borderId="38" xfId="42" applyFont="1" applyFill="1" applyBorder="1" applyAlignment="1" applyProtection="1">
      <alignment horizontal="center" wrapText="1"/>
      <protection locked="0"/>
    </xf>
    <xf numFmtId="0" fontId="65" fillId="40" borderId="46" xfId="42" applyFont="1" applyFill="1" applyBorder="1" applyAlignment="1" applyProtection="1">
      <alignment horizontal="center" wrapText="1"/>
      <protection locked="0"/>
    </xf>
    <xf numFmtId="0" fontId="65" fillId="40" borderId="69" xfId="42" applyFont="1" applyFill="1" applyBorder="1" applyAlignment="1" applyProtection="1">
      <alignment horizontal="center" wrapText="1"/>
      <protection locked="0"/>
    </xf>
    <xf numFmtId="0" fontId="93" fillId="0" borderId="26" xfId="464" applyNumberFormat="1" applyFont="1" applyFill="1" applyBorder="1" applyAlignment="1" applyProtection="1">
      <alignment horizontal="center" vertical="top" wrapText="1"/>
    </xf>
    <xf numFmtId="0" fontId="93" fillId="0" borderId="0" xfId="464" applyNumberFormat="1" applyFont="1" applyFill="1" applyBorder="1" applyAlignment="1" applyProtection="1">
      <alignment horizontal="center" vertical="top" wrapText="1"/>
    </xf>
    <xf numFmtId="0" fontId="93" fillId="0" borderId="45" xfId="464" applyNumberFormat="1" applyFont="1" applyFill="1" applyBorder="1" applyAlignment="1" applyProtection="1">
      <alignment horizontal="center" vertical="top" wrapText="1"/>
    </xf>
    <xf numFmtId="0" fontId="63" fillId="40" borderId="55" xfId="42" applyFont="1" applyFill="1" applyBorder="1" applyAlignment="1" applyProtection="1">
      <alignment horizontal="center" vertical="center" wrapText="1"/>
      <protection locked="0"/>
    </xf>
    <xf numFmtId="0" fontId="63" fillId="40" borderId="56" xfId="42" applyFont="1" applyFill="1" applyBorder="1" applyAlignment="1" applyProtection="1">
      <alignment horizontal="center" vertical="center" wrapText="1"/>
      <protection locked="0"/>
    </xf>
    <xf numFmtId="0" fontId="52" fillId="34" borderId="0" xfId="45" applyFont="1" applyFill="1" applyBorder="1" applyAlignment="1" applyProtection="1">
      <alignment horizontal="center"/>
      <protection locked="0"/>
    </xf>
    <xf numFmtId="0" fontId="52" fillId="34" borderId="14" xfId="45" applyFont="1" applyFill="1" applyBorder="1" applyAlignment="1" applyProtection="1">
      <alignment horizontal="center"/>
      <protection locked="0"/>
    </xf>
    <xf numFmtId="0" fontId="73" fillId="34" borderId="0" xfId="45" applyFont="1" applyFill="1" applyBorder="1" applyAlignment="1" applyProtection="1">
      <alignment horizontal="center" vertical="top" wrapText="1"/>
      <protection locked="0"/>
    </xf>
    <xf numFmtId="0" fontId="99" fillId="0" borderId="0" xfId="464" applyNumberFormat="1" applyFont="1" applyFill="1" applyBorder="1" applyAlignment="1" applyProtection="1">
      <alignment horizontal="left" vertical="top" wrapText="1"/>
    </xf>
    <xf numFmtId="0" fontId="63" fillId="40" borderId="37" xfId="464" applyFont="1" applyFill="1" applyBorder="1" applyAlignment="1" applyProtection="1">
      <alignment horizontal="center" vertical="center" wrapText="1"/>
      <protection locked="0"/>
    </xf>
    <xf numFmtId="0" fontId="63" fillId="40" borderId="44" xfId="464" applyFont="1" applyFill="1" applyBorder="1" applyAlignment="1" applyProtection="1">
      <alignment horizontal="center" vertical="center" wrapText="1"/>
      <protection locked="0"/>
    </xf>
    <xf numFmtId="0" fontId="63" fillId="40" borderId="55" xfId="464" applyFont="1" applyFill="1" applyBorder="1" applyAlignment="1" applyProtection="1">
      <alignment horizontal="center" vertical="center" wrapText="1"/>
      <protection locked="0"/>
    </xf>
    <xf numFmtId="0" fontId="63" fillId="40" borderId="68" xfId="464" applyFont="1" applyFill="1" applyBorder="1" applyAlignment="1" applyProtection="1">
      <alignment horizontal="center" vertical="center" wrapText="1"/>
      <protection locked="0"/>
    </xf>
    <xf numFmtId="0" fontId="63" fillId="40" borderId="56" xfId="464" applyFont="1" applyFill="1" applyBorder="1" applyAlignment="1" applyProtection="1">
      <alignment horizontal="center" vertical="center" wrapText="1"/>
      <protection locked="0"/>
    </xf>
    <xf numFmtId="0" fontId="63" fillId="40" borderId="54" xfId="464" applyFont="1" applyFill="1" applyBorder="1" applyAlignment="1" applyProtection="1">
      <alignment horizontal="center" vertical="center" wrapText="1"/>
      <protection locked="0"/>
    </xf>
    <xf numFmtId="0" fontId="63" fillId="40" borderId="54" xfId="42" applyFont="1" applyFill="1" applyBorder="1" applyAlignment="1" applyProtection="1">
      <alignment horizontal="center" vertical="center" wrapText="1"/>
      <protection locked="0"/>
    </xf>
    <xf numFmtId="0" fontId="29" fillId="0" borderId="0" xfId="45" applyFont="1" applyFill="1" applyAlignment="1" applyProtection="1">
      <alignment horizontal="left" wrapText="1"/>
      <protection locked="0"/>
    </xf>
    <xf numFmtId="0" fontId="94" fillId="0" borderId="46" xfId="478" applyBorder="1" applyAlignment="1">
      <alignment horizontal="center"/>
    </xf>
    <xf numFmtId="0" fontId="95" fillId="38" borderId="0" xfId="478" applyFont="1" applyFill="1" applyAlignment="1">
      <alignment horizontal="center"/>
    </xf>
  </cellXfs>
  <cellStyles count="564">
    <cellStyle name="=C:\WINNT\SYSTEM32\COMMAND.COM" xfId="43"/>
    <cellStyle name="20% - Énfasis1" xfId="19" builtinId="30" customBuiltin="1"/>
    <cellStyle name="20% - Énfasis1 2" xfId="46"/>
    <cellStyle name="20% - Énfasis2" xfId="23" builtinId="34" customBuiltin="1"/>
    <cellStyle name="20% - Énfasis2 2" xfId="47"/>
    <cellStyle name="20% - Énfasis3" xfId="27" builtinId="38" customBuiltin="1"/>
    <cellStyle name="20% - Énfasis3 2" xfId="48"/>
    <cellStyle name="20% - Énfasis4" xfId="31" builtinId="42" customBuiltin="1"/>
    <cellStyle name="20% - Énfasis4 2" xfId="49"/>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3 2" xfId="50"/>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3 2" xfId="51"/>
    <cellStyle name="60% - Énfasis4" xfId="33" builtinId="44" customBuiltin="1"/>
    <cellStyle name="60% - Énfasis4 2" xfId="52"/>
    <cellStyle name="60% - Énfasis5" xfId="37" builtinId="48" customBuiltin="1"/>
    <cellStyle name="60% - Énfasis6" xfId="41" builtinId="52" customBuiltin="1"/>
    <cellStyle name="60% - Énfasis6 2" xfId="53"/>
    <cellStyle name="Bueno" xfId="6" builtinId="26" customBuiltin="1"/>
    <cellStyle name="Cálculo" xfId="11" builtinId="22" customBuiltin="1"/>
    <cellStyle name="Celda de comprobación" xfId="13" builtinId="23" customBuiltin="1"/>
    <cellStyle name="Celda vinculada" xfId="12" builtinId="24" customBuiltin="1"/>
    <cellStyle name="Comma 10 4" xfId="477"/>
    <cellStyle name="Comma 10 4 2" xfId="53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54"/>
    <cellStyle name="Euro 2" xfId="55"/>
    <cellStyle name="Fecha" xfId="56"/>
    <cellStyle name="Fijo" xfId="57"/>
    <cellStyle name="HEADING1" xfId="58"/>
    <cellStyle name="HEADING2" xfId="59"/>
    <cellStyle name="Incorrecto" xfId="7" builtinId="27" customBuiltin="1"/>
    <cellStyle name="Millares" xfId="461" builtinId="3"/>
    <cellStyle name="Millares 10" xfId="60"/>
    <cellStyle name="Millares 10 2" xfId="490"/>
    <cellStyle name="Millares 11" xfId="61"/>
    <cellStyle name="Millares 11 2" xfId="491"/>
    <cellStyle name="Millares 12" xfId="62"/>
    <cellStyle name="Millares 12 2" xfId="492"/>
    <cellStyle name="Millares 13" xfId="63"/>
    <cellStyle name="Millares 13 2" xfId="493"/>
    <cellStyle name="Millares 14" xfId="64"/>
    <cellStyle name="Millares 14 2" xfId="494"/>
    <cellStyle name="Millares 15" xfId="65"/>
    <cellStyle name="Millares 15 2" xfId="495"/>
    <cellStyle name="Millares 16" xfId="475"/>
    <cellStyle name="Millares 16 2" xfId="534"/>
    <cellStyle name="Millares 17" xfId="487"/>
    <cellStyle name="Millares 18" xfId="532"/>
    <cellStyle name="Millares 19" xfId="547"/>
    <cellStyle name="Millares 2" xfId="44"/>
    <cellStyle name="Millares 2 10" xfId="66"/>
    <cellStyle name="Millares 2 10 2" xfId="67"/>
    <cellStyle name="Millares 2 10 2 2" xfId="496"/>
    <cellStyle name="Millares 2 11" xfId="68"/>
    <cellStyle name="Millares 2 11 2" xfId="69"/>
    <cellStyle name="Millares 2 11 2 2" xfId="497"/>
    <cellStyle name="Millares 2 12" xfId="70"/>
    <cellStyle name="Millares 2 12 2" xfId="71"/>
    <cellStyle name="Millares 2 12 2 2" xfId="498"/>
    <cellStyle name="Millares 2 13" xfId="72"/>
    <cellStyle name="Millares 2 13 2" xfId="73"/>
    <cellStyle name="Millares 2 13 2 2" xfId="499"/>
    <cellStyle name="Millares 2 14" xfId="74"/>
    <cellStyle name="Millares 2 14 2" xfId="75"/>
    <cellStyle name="Millares 2 14 2 2" xfId="500"/>
    <cellStyle name="Millares 2 15" xfId="76"/>
    <cellStyle name="Millares 2 15 2" xfId="77"/>
    <cellStyle name="Millares 2 15 2 2" xfId="501"/>
    <cellStyle name="Millares 2 16" xfId="78"/>
    <cellStyle name="Millares 2 16 2" xfId="79"/>
    <cellStyle name="Millares 2 16 2 2" xfId="502"/>
    <cellStyle name="Millares 2 17" xfId="80"/>
    <cellStyle name="Millares 2 17 2" xfId="81"/>
    <cellStyle name="Millares 2 17 2 2" xfId="503"/>
    <cellStyle name="Millares 2 18" xfId="82"/>
    <cellStyle name="Millares 2 18 2" xfId="83"/>
    <cellStyle name="Millares 2 18 2 2" xfId="504"/>
    <cellStyle name="Millares 2 19" xfId="84"/>
    <cellStyle name="Millares 2 2" xfId="85"/>
    <cellStyle name="Millares 2 2 10" xfId="86"/>
    <cellStyle name="Millares 2 2 11" xfId="87"/>
    <cellStyle name="Millares 2 2 12" xfId="88"/>
    <cellStyle name="Millares 2 2 13" xfId="89"/>
    <cellStyle name="Millares 2 2 14" xfId="90"/>
    <cellStyle name="Millares 2 2 15" xfId="91"/>
    <cellStyle name="Millares 2 2 16" xfId="92"/>
    <cellStyle name="Millares 2 2 17" xfId="93"/>
    <cellStyle name="Millares 2 2 18" xfId="94"/>
    <cellStyle name="Millares 2 2 19" xfId="95"/>
    <cellStyle name="Millares 2 2 2" xfId="96"/>
    <cellStyle name="Millares 2 2 2 2" xfId="97"/>
    <cellStyle name="Millares 2 2 2 2 2" xfId="505"/>
    <cellStyle name="Millares 2 2 20" xfId="98"/>
    <cellStyle name="Millares 2 2 21" xfId="99"/>
    <cellStyle name="Millares 2 2 22" xfId="100"/>
    <cellStyle name="Millares 2 2 23" xfId="101"/>
    <cellStyle name="Millares 2 2 24" xfId="102"/>
    <cellStyle name="Millares 2 2 25" xfId="103"/>
    <cellStyle name="Millares 2 2 26" xfId="104"/>
    <cellStyle name="Millares 2 2 27" xfId="105"/>
    <cellStyle name="Millares 2 2 28" xfId="106"/>
    <cellStyle name="Millares 2 2 28 2" xfId="506"/>
    <cellStyle name="Millares 2 2 29" xfId="467"/>
    <cellStyle name="Millares 2 2 29 2" xfId="533"/>
    <cellStyle name="Millares 2 2 3" xfId="107"/>
    <cellStyle name="Millares 2 2 3 2" xfId="108"/>
    <cellStyle name="Millares 2 2 3 2 2" xfId="507"/>
    <cellStyle name="Millares 2 2 30" xfId="482"/>
    <cellStyle name="Millares 2 2 30 2" xfId="538"/>
    <cellStyle name="Millares 2 2 31" xfId="543"/>
    <cellStyle name="Millares 2 2 32" xfId="551"/>
    <cellStyle name="Millares 2 2 33" xfId="554"/>
    <cellStyle name="Millares 2 2 34" xfId="559"/>
    <cellStyle name="Millares 2 2 4" xfId="109"/>
    <cellStyle name="Millares 2 2 5" xfId="110"/>
    <cellStyle name="Millares 2 2 6" xfId="111"/>
    <cellStyle name="Millares 2 2 7" xfId="112"/>
    <cellStyle name="Millares 2 2 8" xfId="113"/>
    <cellStyle name="Millares 2 2 9" xfId="114"/>
    <cellStyle name="Millares 2 20" xfId="115"/>
    <cellStyle name="Millares 2 21" xfId="116"/>
    <cellStyle name="Millares 2 22" xfId="117"/>
    <cellStyle name="Millares 2 23" xfId="118"/>
    <cellStyle name="Millares 2 24" xfId="119"/>
    <cellStyle name="Millares 2 25" xfId="120"/>
    <cellStyle name="Millares 2 26" xfId="121"/>
    <cellStyle name="Millares 2 27" xfId="122"/>
    <cellStyle name="Millares 2 28" xfId="123"/>
    <cellStyle name="Millares 2 29" xfId="124"/>
    <cellStyle name="Millares 2 3" xfId="125"/>
    <cellStyle name="Millares 2 3 10" xfId="126"/>
    <cellStyle name="Millares 2 3 11" xfId="127"/>
    <cellStyle name="Millares 2 3 12" xfId="128"/>
    <cellStyle name="Millares 2 3 13" xfId="129"/>
    <cellStyle name="Millares 2 3 14" xfId="130"/>
    <cellStyle name="Millares 2 3 15" xfId="131"/>
    <cellStyle name="Millares 2 3 16" xfId="132"/>
    <cellStyle name="Millares 2 3 17" xfId="133"/>
    <cellStyle name="Millares 2 3 18" xfId="134"/>
    <cellStyle name="Millares 2 3 19" xfId="135"/>
    <cellStyle name="Millares 2 3 2" xfId="136"/>
    <cellStyle name="Millares 2 3 2 2" xfId="137"/>
    <cellStyle name="Millares 2 3 2 2 2" xfId="508"/>
    <cellStyle name="Millares 2 3 20" xfId="138"/>
    <cellStyle name="Millares 2 3 21" xfId="139"/>
    <cellStyle name="Millares 2 3 22" xfId="140"/>
    <cellStyle name="Millares 2 3 23" xfId="141"/>
    <cellStyle name="Millares 2 3 24" xfId="142"/>
    <cellStyle name="Millares 2 3 24 2" xfId="509"/>
    <cellStyle name="Millares 2 3 25" xfId="483"/>
    <cellStyle name="Millares 2 3 25 2" xfId="539"/>
    <cellStyle name="Millares 2 3 26" xfId="544"/>
    <cellStyle name="Millares 2 3 27" xfId="550"/>
    <cellStyle name="Millares 2 3 28" xfId="555"/>
    <cellStyle name="Millares 2 3 29" xfId="560"/>
    <cellStyle name="Millares 2 3 3" xfId="143"/>
    <cellStyle name="Millares 2 3 4" xfId="144"/>
    <cellStyle name="Millares 2 3 5" xfId="145"/>
    <cellStyle name="Millares 2 3 6" xfId="146"/>
    <cellStyle name="Millares 2 3 7" xfId="147"/>
    <cellStyle name="Millares 2 3 8" xfId="148"/>
    <cellStyle name="Millares 2 3 9" xfId="149"/>
    <cellStyle name="Millares 2 30" xfId="150"/>
    <cellStyle name="Millares 2 30 2" xfId="510"/>
    <cellStyle name="Millares 2 31" xfId="481"/>
    <cellStyle name="Millares 2 31 2" xfId="537"/>
    <cellStyle name="Millares 2 32" xfId="542"/>
    <cellStyle name="Millares 2 33" xfId="552"/>
    <cellStyle name="Millares 2 34" xfId="553"/>
    <cellStyle name="Millares 2 35" xfId="558"/>
    <cellStyle name="Millares 2 4" xfId="151"/>
    <cellStyle name="Millares 2 4 2" xfId="152"/>
    <cellStyle name="Millares 2 4 2 2" xfId="511"/>
    <cellStyle name="Millares 2 5" xfId="153"/>
    <cellStyle name="Millares 2 5 2" xfId="154"/>
    <cellStyle name="Millares 2 5 2 2" xfId="512"/>
    <cellStyle name="Millares 2 6" xfId="155"/>
    <cellStyle name="Millares 2 6 2" xfId="156"/>
    <cellStyle name="Millares 2 6 2 2" xfId="513"/>
    <cellStyle name="Millares 2 7" xfId="157"/>
    <cellStyle name="Millares 2 7 2" xfId="158"/>
    <cellStyle name="Millares 2 7 2 2" xfId="514"/>
    <cellStyle name="Millares 2 8" xfId="159"/>
    <cellStyle name="Millares 2 8 2" xfId="160"/>
    <cellStyle name="Millares 2 8 2 2" xfId="515"/>
    <cellStyle name="Millares 2 9" xfId="161"/>
    <cellStyle name="Millares 2 9 2" xfId="162"/>
    <cellStyle name="Millares 2 9 2 2" xfId="516"/>
    <cellStyle name="Millares 3" xfId="163"/>
    <cellStyle name="Millares 3 10" xfId="549"/>
    <cellStyle name="Millares 3 11" xfId="556"/>
    <cellStyle name="Millares 3 12" xfId="561"/>
    <cellStyle name="Millares 3 2" xfId="164"/>
    <cellStyle name="Millares 3 2 2" xfId="517"/>
    <cellStyle name="Millares 3 3" xfId="165"/>
    <cellStyle name="Millares 3 3 2" xfId="518"/>
    <cellStyle name="Millares 3 4" xfId="166"/>
    <cellStyle name="Millares 3 4 2" xfId="519"/>
    <cellStyle name="Millares 3 5" xfId="167"/>
    <cellStyle name="Millares 3 5 2" xfId="520"/>
    <cellStyle name="Millares 3 6" xfId="168"/>
    <cellStyle name="Millares 3 6 2" xfId="521"/>
    <cellStyle name="Millares 3 7" xfId="169"/>
    <cellStyle name="Millares 3 7 2" xfId="522"/>
    <cellStyle name="Millares 3 8" xfId="484"/>
    <cellStyle name="Millares 3 8 2" xfId="540"/>
    <cellStyle name="Millares 3 9" xfId="545"/>
    <cellStyle name="Millares 4" xfId="170"/>
    <cellStyle name="Millares 4 2" xfId="171"/>
    <cellStyle name="Millares 4 3" xfId="172"/>
    <cellStyle name="Millares 4 3 2" xfId="524"/>
    <cellStyle name="Millares 4 4" xfId="523"/>
    <cellStyle name="Millares 5" xfId="173"/>
    <cellStyle name="Millares 5 2" xfId="525"/>
    <cellStyle name="Millares 6" xfId="174"/>
    <cellStyle name="Millares 6 2" xfId="526"/>
    <cellStyle name="Millares 7" xfId="175"/>
    <cellStyle name="Millares 7 2" xfId="527"/>
    <cellStyle name="Millares 8" xfId="176"/>
    <cellStyle name="Millares 8 2" xfId="177"/>
    <cellStyle name="Millares 8 2 2" xfId="529"/>
    <cellStyle name="Millares 8 3" xfId="528"/>
    <cellStyle name="Millares 9" xfId="178"/>
    <cellStyle name="Millares 9 2" xfId="530"/>
    <cellStyle name="Moneda 2" xfId="179"/>
    <cellStyle name="Moneda 2 2" xfId="180"/>
    <cellStyle name="Moneda 2 2 2" xfId="531"/>
    <cellStyle name="Moneda 2 3" xfId="485"/>
    <cellStyle name="Moneda 2 3 2" xfId="541"/>
    <cellStyle name="Moneda 2 4" xfId="546"/>
    <cellStyle name="Moneda 2 5" xfId="548"/>
    <cellStyle name="Moneda 2 6" xfId="557"/>
    <cellStyle name="Moneda 2 7" xfId="562"/>
    <cellStyle name="Moneda 3" xfId="479"/>
    <cellStyle name="Moneda 3 2" xfId="536"/>
    <cellStyle name="Neutral" xfId="8" builtinId="28" customBuiltin="1"/>
    <cellStyle name="Normal" xfId="0" builtinId="0"/>
    <cellStyle name="Normal 10" xfId="468"/>
    <cellStyle name="Normal 10 2" xfId="181"/>
    <cellStyle name="Normal 10 3" xfId="182"/>
    <cellStyle name="Normal 10 4" xfId="183"/>
    <cellStyle name="Normal 10 5" xfId="184"/>
    <cellStyle name="Normal 10 6" xfId="185"/>
    <cellStyle name="Normal 11" xfId="469"/>
    <cellStyle name="Normal 11 2" xfId="186"/>
    <cellStyle name="Normal 12" xfId="470"/>
    <cellStyle name="Normal 12 2" xfId="187"/>
    <cellStyle name="Normal 12 3" xfId="188"/>
    <cellStyle name="Normal 13" xfId="471"/>
    <cellStyle name="Normal 13 2" xfId="189"/>
    <cellStyle name="Normal 14" xfId="472"/>
    <cellStyle name="Normal 14 2" xfId="190"/>
    <cellStyle name="Normal 15" xfId="191"/>
    <cellStyle name="Normal 16" xfId="478"/>
    <cellStyle name="Normal 2" xfId="45"/>
    <cellStyle name="Normal 2 10" xfId="192"/>
    <cellStyle name="Normal 2 10 2" xfId="193"/>
    <cellStyle name="Normal 2 10 3" xfId="194"/>
    <cellStyle name="Normal 2 10 4" xfId="195"/>
    <cellStyle name="Normal 2 11" xfId="196"/>
    <cellStyle name="Normal 2 11 2" xfId="197"/>
    <cellStyle name="Normal 2 11 3" xfId="198"/>
    <cellStyle name="Normal 2 11 4" xfId="199"/>
    <cellStyle name="Normal 2 12" xfId="200"/>
    <cellStyle name="Normal 2 12 2" xfId="201"/>
    <cellStyle name="Normal 2 12 3" xfId="202"/>
    <cellStyle name="Normal 2 12 4" xfId="203"/>
    <cellStyle name="Normal 2 13" xfId="204"/>
    <cellStyle name="Normal 2 13 2" xfId="205"/>
    <cellStyle name="Normal 2 13 3" xfId="206"/>
    <cellStyle name="Normal 2 13 4" xfId="207"/>
    <cellStyle name="Normal 2 14" xfId="208"/>
    <cellStyle name="Normal 2 14 2" xfId="209"/>
    <cellStyle name="Normal 2 14 3" xfId="210"/>
    <cellStyle name="Normal 2 14 4" xfId="211"/>
    <cellStyle name="Normal 2 15" xfId="212"/>
    <cellStyle name="Normal 2 15 2" xfId="213"/>
    <cellStyle name="Normal 2 15 3" xfId="214"/>
    <cellStyle name="Normal 2 15 4" xfId="215"/>
    <cellStyle name="Normal 2 16" xfId="216"/>
    <cellStyle name="Normal 2 16 2" xfId="217"/>
    <cellStyle name="Normal 2 16 3" xfId="218"/>
    <cellStyle name="Normal 2 16 4" xfId="219"/>
    <cellStyle name="Normal 2 17" xfId="220"/>
    <cellStyle name="Normal 2 17 2" xfId="221"/>
    <cellStyle name="Normal 2 17 3" xfId="222"/>
    <cellStyle name="Normal 2 17 4" xfId="223"/>
    <cellStyle name="Normal 2 18" xfId="224"/>
    <cellStyle name="Normal 2 18 2" xfId="225"/>
    <cellStyle name="Normal 2 18 3" xfId="226"/>
    <cellStyle name="Normal 2 19" xfId="227"/>
    <cellStyle name="Normal 2 19 2" xfId="228"/>
    <cellStyle name="Normal 2 2" xfId="42"/>
    <cellStyle name="Normal 2 2 10" xfId="229"/>
    <cellStyle name="Normal 2 2 11" xfId="230"/>
    <cellStyle name="Normal 2 2 12" xfId="231"/>
    <cellStyle name="Normal 2 2 13" xfId="232"/>
    <cellStyle name="Normal 2 2 14" xfId="233"/>
    <cellStyle name="Normal 2 2 15" xfId="234"/>
    <cellStyle name="Normal 2 2 16" xfId="235"/>
    <cellStyle name="Normal 2 2 17" xfId="236"/>
    <cellStyle name="Normal 2 2 18" xfId="237"/>
    <cellStyle name="Normal 2 2 19" xfId="238"/>
    <cellStyle name="Normal 2 2 2" xfId="239"/>
    <cellStyle name="Normal 2 2 2 2" xfId="240"/>
    <cellStyle name="Normal 2 2 2 3" xfId="241"/>
    <cellStyle name="Normal 2 2 2 4" xfId="242"/>
    <cellStyle name="Normal 2 2 2 5" xfId="243"/>
    <cellStyle name="Normal 2 2 2 6" xfId="244"/>
    <cellStyle name="Normal 2 2 2 7" xfId="245"/>
    <cellStyle name="Normal 2 2 20" xfId="246"/>
    <cellStyle name="Normal 2 2 21" xfId="247"/>
    <cellStyle name="Normal 2 2 22" xfId="248"/>
    <cellStyle name="Normal 2 2 23" xfId="249"/>
    <cellStyle name="Normal 2 2 3" xfId="250"/>
    <cellStyle name="Normal 2 2 4" xfId="251"/>
    <cellStyle name="Normal 2 2 5" xfId="252"/>
    <cellStyle name="Normal 2 2 6" xfId="253"/>
    <cellStyle name="Normal 2 2 7" xfId="254"/>
    <cellStyle name="Normal 2 2 8" xfId="255"/>
    <cellStyle name="Normal 2 2 9" xfId="256"/>
    <cellStyle name="Normal 2 20" xfId="257"/>
    <cellStyle name="Normal 2 20 2" xfId="258"/>
    <cellStyle name="Normal 2 21" xfId="259"/>
    <cellStyle name="Normal 2 21 2" xfId="260"/>
    <cellStyle name="Normal 2 22" xfId="261"/>
    <cellStyle name="Normal 2 22 2" xfId="262"/>
    <cellStyle name="Normal 2 23" xfId="263"/>
    <cellStyle name="Normal 2 24" xfId="264"/>
    <cellStyle name="Normal 2 25" xfId="265"/>
    <cellStyle name="Normal 2 26" xfId="266"/>
    <cellStyle name="Normal 2 27" xfId="267"/>
    <cellStyle name="Normal 2 28" xfId="268"/>
    <cellStyle name="Normal 2 29" xfId="269"/>
    <cellStyle name="Normal 2 3" xfId="270"/>
    <cellStyle name="Normal 2 3 10" xfId="271"/>
    <cellStyle name="Normal 2 3 11" xfId="272"/>
    <cellStyle name="Normal 2 3 12" xfId="273"/>
    <cellStyle name="Normal 2 3 13" xfId="274"/>
    <cellStyle name="Normal 2 3 14" xfId="275"/>
    <cellStyle name="Normal 2 3 15" xfId="276"/>
    <cellStyle name="Normal 2 3 16" xfId="277"/>
    <cellStyle name="Normal 2 3 17" xfId="278"/>
    <cellStyle name="Normal 2 3 18" xfId="563"/>
    <cellStyle name="Normal 2 3 2" xfId="279"/>
    <cellStyle name="Normal 2 3 2 10" xfId="280"/>
    <cellStyle name="Normal 2 3 2 11" xfId="281"/>
    <cellStyle name="Normal 2 3 2 12" xfId="282"/>
    <cellStyle name="Normal 2 3 2 13" xfId="283"/>
    <cellStyle name="Normal 2 3 2 14" xfId="284"/>
    <cellStyle name="Normal 2 3 2 15" xfId="285"/>
    <cellStyle name="Normal 2 3 2 16" xfId="286"/>
    <cellStyle name="Normal 2 3 2 17" xfId="287"/>
    <cellStyle name="Normal 2 3 2 2" xfId="288"/>
    <cellStyle name="Normal 2 3 2 3" xfId="289"/>
    <cellStyle name="Normal 2 3 2 4" xfId="290"/>
    <cellStyle name="Normal 2 3 2 5" xfId="291"/>
    <cellStyle name="Normal 2 3 2 6" xfId="292"/>
    <cellStyle name="Normal 2 3 2 7" xfId="293"/>
    <cellStyle name="Normal 2 3 2 8" xfId="294"/>
    <cellStyle name="Normal 2 3 2 9" xfId="295"/>
    <cellStyle name="Normal 2 3 3" xfId="296"/>
    <cellStyle name="Normal 2 3 4" xfId="297"/>
    <cellStyle name="Normal 2 3 5" xfId="298"/>
    <cellStyle name="Normal 2 3 6" xfId="299"/>
    <cellStyle name="Normal 2 3 7" xfId="300"/>
    <cellStyle name="Normal 2 3 8" xfId="301"/>
    <cellStyle name="Normal 2 3 8 2" xfId="302"/>
    <cellStyle name="Normal 2 3 9" xfId="303"/>
    <cellStyle name="Normal 2 30" xfId="304"/>
    <cellStyle name="Normal 2 31" xfId="464"/>
    <cellStyle name="Normal 2 4" xfId="305"/>
    <cellStyle name="Normal 2 4 2" xfId="306"/>
    <cellStyle name="Normal 2 4 3" xfId="307"/>
    <cellStyle name="Normal 2 4 4" xfId="308"/>
    <cellStyle name="Normal 2 5" xfId="309"/>
    <cellStyle name="Normal 2 5 2" xfId="310"/>
    <cellStyle name="Normal 2 5 3" xfId="311"/>
    <cellStyle name="Normal 2 5 4" xfId="312"/>
    <cellStyle name="Normal 2 6" xfId="313"/>
    <cellStyle name="Normal 2 6 2" xfId="314"/>
    <cellStyle name="Normal 2 6 3" xfId="315"/>
    <cellStyle name="Normal 2 6 4" xfId="316"/>
    <cellStyle name="Normal 2 7" xfId="317"/>
    <cellStyle name="Normal 2 7 2" xfId="318"/>
    <cellStyle name="Normal 2 7 3" xfId="319"/>
    <cellStyle name="Normal 2 7 4" xfId="320"/>
    <cellStyle name="Normal 2 8" xfId="321"/>
    <cellStyle name="Normal 2 8 2" xfId="322"/>
    <cellStyle name="Normal 2 8 3" xfId="323"/>
    <cellStyle name="Normal 2 8 4" xfId="324"/>
    <cellStyle name="Normal 2 82" xfId="325"/>
    <cellStyle name="Normal 2 83" xfId="326"/>
    <cellStyle name="Normal 2 86" xfId="327"/>
    <cellStyle name="Normal 2 9" xfId="328"/>
    <cellStyle name="Normal 2 9 2" xfId="329"/>
    <cellStyle name="Normal 2 9 3" xfId="330"/>
    <cellStyle name="Normal 2 9 4" xfId="331"/>
    <cellStyle name="Normal 3" xfId="332"/>
    <cellStyle name="Normal 3 10" xfId="333"/>
    <cellStyle name="Normal 3 11" xfId="465"/>
    <cellStyle name="Normal 3 2" xfId="334"/>
    <cellStyle name="Normal 3 3" xfId="335"/>
    <cellStyle name="Normal 3 4" xfId="336"/>
    <cellStyle name="Normal 3 5" xfId="337"/>
    <cellStyle name="Normal 3 6" xfId="338"/>
    <cellStyle name="Normal 3 7" xfId="339"/>
    <cellStyle name="Normal 3 8" xfId="340"/>
    <cellStyle name="Normal 3 9" xfId="341"/>
    <cellStyle name="Normal 4" xfId="342"/>
    <cellStyle name="Normal 4 10" xfId="343"/>
    <cellStyle name="Normal 4 11" xfId="344"/>
    <cellStyle name="Normal 4 12" xfId="345"/>
    <cellStyle name="Normal 4 13" xfId="346"/>
    <cellStyle name="Normal 4 14" xfId="347"/>
    <cellStyle name="Normal 4 15" xfId="348"/>
    <cellStyle name="Normal 4 16" xfId="349"/>
    <cellStyle name="Normal 4 17" xfId="350"/>
    <cellStyle name="Normal 4 18" xfId="351"/>
    <cellStyle name="Normal 4 19" xfId="352"/>
    <cellStyle name="Normal 4 2" xfId="353"/>
    <cellStyle name="Normal 4 2 2" xfId="354"/>
    <cellStyle name="Normal 4 20" xfId="355"/>
    <cellStyle name="Normal 4 21" xfId="356"/>
    <cellStyle name="Normal 4 22" xfId="357"/>
    <cellStyle name="Normal 4 3" xfId="358"/>
    <cellStyle name="Normal 4 3 2" xfId="359"/>
    <cellStyle name="Normal 4 4" xfId="360"/>
    <cellStyle name="Normal 4 4 2" xfId="361"/>
    <cellStyle name="Normal 4 5" xfId="362"/>
    <cellStyle name="Normal 4 5 2" xfId="363"/>
    <cellStyle name="Normal 4 6" xfId="364"/>
    <cellStyle name="Normal 4 7" xfId="365"/>
    <cellStyle name="Normal 4 8" xfId="366"/>
    <cellStyle name="Normal 4 9" xfId="367"/>
    <cellStyle name="Normal 5" xfId="368"/>
    <cellStyle name="Normal 5 10" xfId="369"/>
    <cellStyle name="Normal 5 10 2" xfId="370"/>
    <cellStyle name="Normal 5 11" xfId="371"/>
    <cellStyle name="Normal 5 11 2" xfId="372"/>
    <cellStyle name="Normal 5 12" xfId="373"/>
    <cellStyle name="Normal 5 12 2" xfId="374"/>
    <cellStyle name="Normal 5 13" xfId="375"/>
    <cellStyle name="Normal 5 13 2" xfId="376"/>
    <cellStyle name="Normal 5 14" xfId="377"/>
    <cellStyle name="Normal 5 14 2" xfId="378"/>
    <cellStyle name="Normal 5 15" xfId="379"/>
    <cellStyle name="Normal 5 15 2" xfId="380"/>
    <cellStyle name="Normal 5 16" xfId="381"/>
    <cellStyle name="Normal 5 16 2" xfId="382"/>
    <cellStyle name="Normal 5 17" xfId="383"/>
    <cellStyle name="Normal 5 17 2" xfId="384"/>
    <cellStyle name="Normal 5 18" xfId="385"/>
    <cellStyle name="Normal 5 19" xfId="386"/>
    <cellStyle name="Normal 5 2" xfId="387"/>
    <cellStyle name="Normal 5 2 2" xfId="388"/>
    <cellStyle name="Normal 5 20" xfId="389"/>
    <cellStyle name="Normal 5 21" xfId="390"/>
    <cellStyle name="Normal 5 22" xfId="391"/>
    <cellStyle name="Normal 5 3" xfId="392"/>
    <cellStyle name="Normal 5 3 2" xfId="393"/>
    <cellStyle name="Normal 5 3 3" xfId="394"/>
    <cellStyle name="Normal 5 4" xfId="395"/>
    <cellStyle name="Normal 5 4 2" xfId="396"/>
    <cellStyle name="Normal 5 4 3" xfId="397"/>
    <cellStyle name="Normal 5 5" xfId="398"/>
    <cellStyle name="Normal 5 5 2" xfId="399"/>
    <cellStyle name="Normal 5 5 3" xfId="400"/>
    <cellStyle name="Normal 5 6" xfId="401"/>
    <cellStyle name="Normal 5 6 2" xfId="402"/>
    <cellStyle name="Normal 5 7" xfId="403"/>
    <cellStyle name="Normal 5 7 2" xfId="404"/>
    <cellStyle name="Normal 5 7 3" xfId="405"/>
    <cellStyle name="Normal 5 8" xfId="406"/>
    <cellStyle name="Normal 5 8 2" xfId="407"/>
    <cellStyle name="Normal 5 9" xfId="408"/>
    <cellStyle name="Normal 5 9 2" xfId="409"/>
    <cellStyle name="Normal 56" xfId="410"/>
    <cellStyle name="Normal 56 2" xfId="411"/>
    <cellStyle name="Normal 6" xfId="412"/>
    <cellStyle name="Normal 6 2" xfId="413"/>
    <cellStyle name="Normal 6 2 2" xfId="414"/>
    <cellStyle name="Normal 6 3" xfId="415"/>
    <cellStyle name="Normal 6 4" xfId="416"/>
    <cellStyle name="Normal 7" xfId="473"/>
    <cellStyle name="Normal 7 10" xfId="417"/>
    <cellStyle name="Normal 7 11" xfId="418"/>
    <cellStyle name="Normal 7 12" xfId="419"/>
    <cellStyle name="Normal 7 13" xfId="420"/>
    <cellStyle name="Normal 7 14" xfId="421"/>
    <cellStyle name="Normal 7 15" xfId="422"/>
    <cellStyle name="Normal 7 16" xfId="423"/>
    <cellStyle name="Normal 7 17" xfId="424"/>
    <cellStyle name="Normal 7 18" xfId="425"/>
    <cellStyle name="Normal 7 19" xfId="426"/>
    <cellStyle name="Normal 7 2" xfId="427"/>
    <cellStyle name="Normal 7 3" xfId="428"/>
    <cellStyle name="Normal 7 4" xfId="429"/>
    <cellStyle name="Normal 7 5" xfId="430"/>
    <cellStyle name="Normal 7 6" xfId="431"/>
    <cellStyle name="Normal 7 7" xfId="432"/>
    <cellStyle name="Normal 7 8" xfId="433"/>
    <cellStyle name="Normal 7 9" xfId="434"/>
    <cellStyle name="Normal 8" xfId="463"/>
    <cellStyle name="Normal 8 2" xfId="435"/>
    <cellStyle name="Normal 9" xfId="436"/>
    <cellStyle name="Normal 9 2" xfId="437"/>
    <cellStyle name="Normal 9 3" xfId="438"/>
    <cellStyle name="Normal 9 4" xfId="439"/>
    <cellStyle name="Normal_141008Reportes Cuadros Institucionales-sectorialesADV" xfId="486"/>
    <cellStyle name="Notas" xfId="15" builtinId="10" customBuiltin="1"/>
    <cellStyle name="Notas 2" xfId="474"/>
    <cellStyle name="Notas 2 2" xfId="440"/>
    <cellStyle name="Notas 9" xfId="441"/>
    <cellStyle name="Porcentaje" xfId="462" builtinId="5"/>
    <cellStyle name="Porcentaje 2" xfId="442"/>
    <cellStyle name="Porcentaje 2 2" xfId="443"/>
    <cellStyle name="Porcentaje 3" xfId="476"/>
    <cellStyle name="Porcentual 2" xfId="444"/>
    <cellStyle name="Porcentual 2 2" xfId="445"/>
    <cellStyle name="Porcentual 2 3" xfId="466"/>
    <cellStyle name="Porcentual 3" xfId="446"/>
    <cellStyle name="Salida" xfId="10" builtinId="21" customBuiltin="1"/>
    <cellStyle name="SAPBEXstdItem" xfId="447"/>
    <cellStyle name="Texto de advertencia" xfId="14" builtinId="11" customBuiltin="1"/>
    <cellStyle name="Texto explicativo" xfId="16" builtinId="53" customBuiltin="1"/>
    <cellStyle name="Texto explicativo 2" xfId="480"/>
    <cellStyle name="Título" xfId="1" builtinId="15" customBuiltin="1"/>
    <cellStyle name="Título 2" xfId="3" builtinId="17" customBuiltin="1"/>
    <cellStyle name="Título 3" xfId="4" builtinId="18" customBuiltin="1"/>
    <cellStyle name="Título 4" xfId="488"/>
    <cellStyle name="Título 5" xfId="489"/>
    <cellStyle name="Total" xfId="17" builtinId="25" customBuiltin="1"/>
    <cellStyle name="Total 10" xfId="448"/>
    <cellStyle name="Total 11" xfId="449"/>
    <cellStyle name="Total 12" xfId="450"/>
    <cellStyle name="Total 13" xfId="451"/>
    <cellStyle name="Total 14" xfId="452"/>
    <cellStyle name="Total 2" xfId="453"/>
    <cellStyle name="Total 3" xfId="454"/>
    <cellStyle name="Total 4" xfId="455"/>
    <cellStyle name="Total 5" xfId="456"/>
    <cellStyle name="Total 6" xfId="457"/>
    <cellStyle name="Total 7" xfId="458"/>
    <cellStyle name="Total 8" xfId="459"/>
    <cellStyle name="Total 9" xfId="460"/>
  </cellStyles>
  <dxfs count="2">
    <dxf>
      <font>
        <b val="0"/>
        <condense val="0"/>
        <extend val="0"/>
        <sz val="11"/>
        <color indexed="10"/>
      </font>
    </dxf>
    <dxf>
      <font>
        <b val="0"/>
        <condense val="0"/>
        <extend val="0"/>
        <sz val="11"/>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os%20Fin%201%20trim%2019/FORMATOS%201trim19%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BASE ESF"/>
      <sheetName val="EA"/>
      <sheetName val="BASE EA"/>
      <sheetName val="EVHP"/>
      <sheetName val="BASE EVHP"/>
      <sheetName val="ECSF"/>
      <sheetName val="BASE ECSF"/>
      <sheetName val="EFE"/>
      <sheetName val="base efe"/>
      <sheetName val="EAA"/>
      <sheetName val="base EAA"/>
      <sheetName val="EADOP"/>
      <sheetName val="base eadp"/>
      <sheetName val="pc"/>
      <sheetName val="ESF"/>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F"/>
      <sheetName val="EAIF (2)"/>
      <sheetName val="BASE EAIF"/>
      <sheetName val="EAIC"/>
      <sheetName val="BASE EAIC"/>
      <sheetName val="Hoja3"/>
      <sheetName val="ingresos"/>
      <sheetName val="en"/>
      <sheetName val="in"/>
      <sheetName val="FF"/>
      <sheetName val="gcp2"/>
      <sheetName val="IR"/>
      <sheetName val="PyPI"/>
      <sheetName val="RBI"/>
      <sheetName val="RBM"/>
      <sheetName val="Hoja2"/>
      <sheetName val="EB"/>
      <sheetName val="RCTAB"/>
      <sheetName val="AYS"/>
      <sheetName val="dgtof2"/>
      <sheetName val="F1"/>
      <sheetName val="F2"/>
      <sheetName val="F3"/>
      <sheetName val="F4"/>
      <sheetName val="F5"/>
      <sheetName val="F6a"/>
      <sheetName val="F6b"/>
      <sheetName val="F6c"/>
      <sheetName val="F6d"/>
      <sheetName val="Hoja1"/>
      <sheetName val="IR2018"/>
    </sheetNames>
    <sheetDataSet>
      <sheetData sheetId="0">
        <row r="8">
          <cell r="E8" t="str">
            <v>Lic. Juan Aguilera Cid</v>
          </cell>
        </row>
        <row r="10">
          <cell r="E10" t="str">
            <v>CP. Beatriz Adriana Raya Angel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499984740745262"/>
    <pageSetUpPr fitToPage="1"/>
  </sheetPr>
  <dimension ref="A1:R76"/>
  <sheetViews>
    <sheetView zoomScale="90" zoomScaleNormal="90" workbookViewId="0">
      <selection activeCell="D26" sqref="D26"/>
    </sheetView>
  </sheetViews>
  <sheetFormatPr baseColWidth="10" defaultColWidth="11.42578125" defaultRowHeight="12.75"/>
  <cols>
    <col min="1" max="1" width="4.28515625" style="44" bestFit="1" customWidth="1"/>
    <col min="2" max="2" width="4.85546875" style="12" customWidth="1"/>
    <col min="3" max="3" width="27.5703125" style="8" customWidth="1"/>
    <col min="4" max="4" width="37.85546875" style="12" customWidth="1"/>
    <col min="5" max="6" width="21" style="12" customWidth="1"/>
    <col min="7" max="7" width="11" style="20" customWidth="1"/>
    <col min="8" max="8" width="8" style="20" customWidth="1"/>
    <col min="9" max="10" width="27.5703125" style="12" customWidth="1"/>
    <col min="11" max="12" width="21" style="12" customWidth="1"/>
    <col min="13" max="13" width="4.85546875" style="313" customWidth="1"/>
    <col min="14" max="14" width="1.7109375" style="18" customWidth="1"/>
    <col min="15" max="258" width="11.42578125" style="12"/>
    <col min="259" max="259" width="4.85546875" style="12" customWidth="1"/>
    <col min="260" max="260" width="27.5703125" style="12" customWidth="1"/>
    <col min="261" max="261" width="37.85546875" style="12" customWidth="1"/>
    <col min="262" max="263" width="21" style="12" customWidth="1"/>
    <col min="264" max="264" width="11" style="12" customWidth="1"/>
    <col min="265" max="266" width="27.5703125" style="12" customWidth="1"/>
    <col min="267" max="268" width="21" style="12" customWidth="1"/>
    <col min="269" max="269" width="4.85546875" style="12" customWidth="1"/>
    <col min="270" max="270" width="1.7109375" style="12" customWidth="1"/>
    <col min="271" max="514" width="11.42578125" style="12"/>
    <col min="515" max="515" width="4.85546875" style="12" customWidth="1"/>
    <col min="516" max="516" width="27.5703125" style="12" customWidth="1"/>
    <col min="517" max="517" width="37.85546875" style="12" customWidth="1"/>
    <col min="518" max="519" width="21" style="12" customWidth="1"/>
    <col min="520" max="520" width="11" style="12" customWidth="1"/>
    <col min="521" max="522" width="27.5703125" style="12" customWidth="1"/>
    <col min="523" max="524" width="21" style="12" customWidth="1"/>
    <col min="525" max="525" width="4.85546875" style="12" customWidth="1"/>
    <col min="526" max="526" width="1.7109375" style="12" customWidth="1"/>
    <col min="527" max="770" width="11.42578125" style="12"/>
    <col min="771" max="771" width="4.85546875" style="12" customWidth="1"/>
    <col min="772" max="772" width="27.5703125" style="12" customWidth="1"/>
    <col min="773" max="773" width="37.85546875" style="12" customWidth="1"/>
    <col min="774" max="775" width="21" style="12" customWidth="1"/>
    <col min="776" max="776" width="11" style="12" customWidth="1"/>
    <col min="777" max="778" width="27.5703125" style="12" customWidth="1"/>
    <col min="779" max="780" width="21" style="12" customWidth="1"/>
    <col min="781" max="781" width="4.85546875" style="12" customWidth="1"/>
    <col min="782" max="782" width="1.7109375" style="12" customWidth="1"/>
    <col min="783" max="1026" width="11.42578125" style="12"/>
    <col min="1027" max="1027" width="4.85546875" style="12" customWidth="1"/>
    <col min="1028" max="1028" width="27.5703125" style="12" customWidth="1"/>
    <col min="1029" max="1029" width="37.85546875" style="12" customWidth="1"/>
    <col min="1030" max="1031" width="21" style="12" customWidth="1"/>
    <col min="1032" max="1032" width="11" style="12" customWidth="1"/>
    <col min="1033" max="1034" width="27.5703125" style="12" customWidth="1"/>
    <col min="1035" max="1036" width="21" style="12" customWidth="1"/>
    <col min="1037" max="1037" width="4.85546875" style="12" customWidth="1"/>
    <col min="1038" max="1038" width="1.7109375" style="12" customWidth="1"/>
    <col min="1039" max="1282" width="11.42578125" style="12"/>
    <col min="1283" max="1283" width="4.85546875" style="12" customWidth="1"/>
    <col min="1284" max="1284" width="27.5703125" style="12" customWidth="1"/>
    <col min="1285" max="1285" width="37.85546875" style="12" customWidth="1"/>
    <col min="1286" max="1287" width="21" style="12" customWidth="1"/>
    <col min="1288" max="1288" width="11" style="12" customWidth="1"/>
    <col min="1289" max="1290" width="27.5703125" style="12" customWidth="1"/>
    <col min="1291" max="1292" width="21" style="12" customWidth="1"/>
    <col min="1293" max="1293" width="4.85546875" style="12" customWidth="1"/>
    <col min="1294" max="1294" width="1.7109375" style="12" customWidth="1"/>
    <col min="1295" max="1538" width="11.42578125" style="12"/>
    <col min="1539" max="1539" width="4.85546875" style="12" customWidth="1"/>
    <col min="1540" max="1540" width="27.5703125" style="12" customWidth="1"/>
    <col min="1541" max="1541" width="37.85546875" style="12" customWidth="1"/>
    <col min="1542" max="1543" width="21" style="12" customWidth="1"/>
    <col min="1544" max="1544" width="11" style="12" customWidth="1"/>
    <col min="1545" max="1546" width="27.5703125" style="12" customWidth="1"/>
    <col min="1547" max="1548" width="21" style="12" customWidth="1"/>
    <col min="1549" max="1549" width="4.85546875" style="12" customWidth="1"/>
    <col min="1550" max="1550" width="1.7109375" style="12" customWidth="1"/>
    <col min="1551" max="1794" width="11.42578125" style="12"/>
    <col min="1795" max="1795" width="4.85546875" style="12" customWidth="1"/>
    <col min="1796" max="1796" width="27.5703125" style="12" customWidth="1"/>
    <col min="1797" max="1797" width="37.85546875" style="12" customWidth="1"/>
    <col min="1798" max="1799" width="21" style="12" customWidth="1"/>
    <col min="1800" max="1800" width="11" style="12" customWidth="1"/>
    <col min="1801" max="1802" width="27.5703125" style="12" customWidth="1"/>
    <col min="1803" max="1804" width="21" style="12" customWidth="1"/>
    <col min="1805" max="1805" width="4.85546875" style="12" customWidth="1"/>
    <col min="1806" max="1806" width="1.7109375" style="12" customWidth="1"/>
    <col min="1807" max="2050" width="11.42578125" style="12"/>
    <col min="2051" max="2051" width="4.85546875" style="12" customWidth="1"/>
    <col min="2052" max="2052" width="27.5703125" style="12" customWidth="1"/>
    <col min="2053" max="2053" width="37.85546875" style="12" customWidth="1"/>
    <col min="2054" max="2055" width="21" style="12" customWidth="1"/>
    <col min="2056" max="2056" width="11" style="12" customWidth="1"/>
    <col min="2057" max="2058" width="27.5703125" style="12" customWidth="1"/>
    <col min="2059" max="2060" width="21" style="12" customWidth="1"/>
    <col min="2061" max="2061" width="4.85546875" style="12" customWidth="1"/>
    <col min="2062" max="2062" width="1.7109375" style="12" customWidth="1"/>
    <col min="2063" max="2306" width="11.42578125" style="12"/>
    <col min="2307" max="2307" width="4.85546875" style="12" customWidth="1"/>
    <col min="2308" max="2308" width="27.5703125" style="12" customWidth="1"/>
    <col min="2309" max="2309" width="37.85546875" style="12" customWidth="1"/>
    <col min="2310" max="2311" width="21" style="12" customWidth="1"/>
    <col min="2312" max="2312" width="11" style="12" customWidth="1"/>
    <col min="2313" max="2314" width="27.5703125" style="12" customWidth="1"/>
    <col min="2315" max="2316" width="21" style="12" customWidth="1"/>
    <col min="2317" max="2317" width="4.85546875" style="12" customWidth="1"/>
    <col min="2318" max="2318" width="1.7109375" style="12" customWidth="1"/>
    <col min="2319" max="2562" width="11.42578125" style="12"/>
    <col min="2563" max="2563" width="4.85546875" style="12" customWidth="1"/>
    <col min="2564" max="2564" width="27.5703125" style="12" customWidth="1"/>
    <col min="2565" max="2565" width="37.85546875" style="12" customWidth="1"/>
    <col min="2566" max="2567" width="21" style="12" customWidth="1"/>
    <col min="2568" max="2568" width="11" style="12" customWidth="1"/>
    <col min="2569" max="2570" width="27.5703125" style="12" customWidth="1"/>
    <col min="2571" max="2572" width="21" style="12" customWidth="1"/>
    <col min="2573" max="2573" width="4.85546875" style="12" customWidth="1"/>
    <col min="2574" max="2574" width="1.7109375" style="12" customWidth="1"/>
    <col min="2575" max="2818" width="11.42578125" style="12"/>
    <col min="2819" max="2819" width="4.85546875" style="12" customWidth="1"/>
    <col min="2820" max="2820" width="27.5703125" style="12" customWidth="1"/>
    <col min="2821" max="2821" width="37.85546875" style="12" customWidth="1"/>
    <col min="2822" max="2823" width="21" style="12" customWidth="1"/>
    <col min="2824" max="2824" width="11" style="12" customWidth="1"/>
    <col min="2825" max="2826" width="27.5703125" style="12" customWidth="1"/>
    <col min="2827" max="2828" width="21" style="12" customWidth="1"/>
    <col min="2829" max="2829" width="4.85546875" style="12" customWidth="1"/>
    <col min="2830" max="2830" width="1.7109375" style="12" customWidth="1"/>
    <col min="2831" max="3074" width="11.42578125" style="12"/>
    <col min="3075" max="3075" width="4.85546875" style="12" customWidth="1"/>
    <col min="3076" max="3076" width="27.5703125" style="12" customWidth="1"/>
    <col min="3077" max="3077" width="37.85546875" style="12" customWidth="1"/>
    <col min="3078" max="3079" width="21" style="12" customWidth="1"/>
    <col min="3080" max="3080" width="11" style="12" customWidth="1"/>
    <col min="3081" max="3082" width="27.5703125" style="12" customWidth="1"/>
    <col min="3083" max="3084" width="21" style="12" customWidth="1"/>
    <col min="3085" max="3085" width="4.85546875" style="12" customWidth="1"/>
    <col min="3086" max="3086" width="1.7109375" style="12" customWidth="1"/>
    <col min="3087" max="3330" width="11.42578125" style="12"/>
    <col min="3331" max="3331" width="4.85546875" style="12" customWidth="1"/>
    <col min="3332" max="3332" width="27.5703125" style="12" customWidth="1"/>
    <col min="3333" max="3333" width="37.85546875" style="12" customWidth="1"/>
    <col min="3334" max="3335" width="21" style="12" customWidth="1"/>
    <col min="3336" max="3336" width="11" style="12" customWidth="1"/>
    <col min="3337" max="3338" width="27.5703125" style="12" customWidth="1"/>
    <col min="3339" max="3340" width="21" style="12" customWidth="1"/>
    <col min="3341" max="3341" width="4.85546875" style="12" customWidth="1"/>
    <col min="3342" max="3342" width="1.7109375" style="12" customWidth="1"/>
    <col min="3343" max="3586" width="11.42578125" style="12"/>
    <col min="3587" max="3587" width="4.85546875" style="12" customWidth="1"/>
    <col min="3588" max="3588" width="27.5703125" style="12" customWidth="1"/>
    <col min="3589" max="3589" width="37.85546875" style="12" customWidth="1"/>
    <col min="3590" max="3591" width="21" style="12" customWidth="1"/>
    <col min="3592" max="3592" width="11" style="12" customWidth="1"/>
    <col min="3593" max="3594" width="27.5703125" style="12" customWidth="1"/>
    <col min="3595" max="3596" width="21" style="12" customWidth="1"/>
    <col min="3597" max="3597" width="4.85546875" style="12" customWidth="1"/>
    <col min="3598" max="3598" width="1.7109375" style="12" customWidth="1"/>
    <col min="3599" max="3842" width="11.42578125" style="12"/>
    <col min="3843" max="3843" width="4.85546875" style="12" customWidth="1"/>
    <col min="3844" max="3844" width="27.5703125" style="12" customWidth="1"/>
    <col min="3845" max="3845" width="37.85546875" style="12" customWidth="1"/>
    <col min="3846" max="3847" width="21" style="12" customWidth="1"/>
    <col min="3848" max="3848" width="11" style="12" customWidth="1"/>
    <col min="3849" max="3850" width="27.5703125" style="12" customWidth="1"/>
    <col min="3851" max="3852" width="21" style="12" customWidth="1"/>
    <col min="3853" max="3853" width="4.85546875" style="12" customWidth="1"/>
    <col min="3854" max="3854" width="1.7109375" style="12" customWidth="1"/>
    <col min="3855" max="4098" width="11.42578125" style="12"/>
    <col min="4099" max="4099" width="4.85546875" style="12" customWidth="1"/>
    <col min="4100" max="4100" width="27.5703125" style="12" customWidth="1"/>
    <col min="4101" max="4101" width="37.85546875" style="12" customWidth="1"/>
    <col min="4102" max="4103" width="21" style="12" customWidth="1"/>
    <col min="4104" max="4104" width="11" style="12" customWidth="1"/>
    <col min="4105" max="4106" width="27.5703125" style="12" customWidth="1"/>
    <col min="4107" max="4108" width="21" style="12" customWidth="1"/>
    <col min="4109" max="4109" width="4.85546875" style="12" customWidth="1"/>
    <col min="4110" max="4110" width="1.7109375" style="12" customWidth="1"/>
    <col min="4111" max="4354" width="11.42578125" style="12"/>
    <col min="4355" max="4355" width="4.85546875" style="12" customWidth="1"/>
    <col min="4356" max="4356" width="27.5703125" style="12" customWidth="1"/>
    <col min="4357" max="4357" width="37.85546875" style="12" customWidth="1"/>
    <col min="4358" max="4359" width="21" style="12" customWidth="1"/>
    <col min="4360" max="4360" width="11" style="12" customWidth="1"/>
    <col min="4361" max="4362" width="27.5703125" style="12" customWidth="1"/>
    <col min="4363" max="4364" width="21" style="12" customWidth="1"/>
    <col min="4365" max="4365" width="4.85546875" style="12" customWidth="1"/>
    <col min="4366" max="4366" width="1.7109375" style="12" customWidth="1"/>
    <col min="4367" max="4610" width="11.42578125" style="12"/>
    <col min="4611" max="4611" width="4.85546875" style="12" customWidth="1"/>
    <col min="4612" max="4612" width="27.5703125" style="12" customWidth="1"/>
    <col min="4613" max="4613" width="37.85546875" style="12" customWidth="1"/>
    <col min="4614" max="4615" width="21" style="12" customWidth="1"/>
    <col min="4616" max="4616" width="11" style="12" customWidth="1"/>
    <col min="4617" max="4618" width="27.5703125" style="12" customWidth="1"/>
    <col min="4619" max="4620" width="21" style="12" customWidth="1"/>
    <col min="4621" max="4621" width="4.85546875" style="12" customWidth="1"/>
    <col min="4622" max="4622" width="1.7109375" style="12" customWidth="1"/>
    <col min="4623" max="4866" width="11.42578125" style="12"/>
    <col min="4867" max="4867" width="4.85546875" style="12" customWidth="1"/>
    <col min="4868" max="4868" width="27.5703125" style="12" customWidth="1"/>
    <col min="4869" max="4869" width="37.85546875" style="12" customWidth="1"/>
    <col min="4870" max="4871" width="21" style="12" customWidth="1"/>
    <col min="4872" max="4872" width="11" style="12" customWidth="1"/>
    <col min="4873" max="4874" width="27.5703125" style="12" customWidth="1"/>
    <col min="4875" max="4876" width="21" style="12" customWidth="1"/>
    <col min="4877" max="4877" width="4.85546875" style="12" customWidth="1"/>
    <col min="4878" max="4878" width="1.7109375" style="12" customWidth="1"/>
    <col min="4879" max="5122" width="11.42578125" style="12"/>
    <col min="5123" max="5123" width="4.85546875" style="12" customWidth="1"/>
    <col min="5124" max="5124" width="27.5703125" style="12" customWidth="1"/>
    <col min="5125" max="5125" width="37.85546875" style="12" customWidth="1"/>
    <col min="5126" max="5127" width="21" style="12" customWidth="1"/>
    <col min="5128" max="5128" width="11" style="12" customWidth="1"/>
    <col min="5129" max="5130" width="27.5703125" style="12" customWidth="1"/>
    <col min="5131" max="5132" width="21" style="12" customWidth="1"/>
    <col min="5133" max="5133" width="4.85546875" style="12" customWidth="1"/>
    <col min="5134" max="5134" width="1.7109375" style="12" customWidth="1"/>
    <col min="5135" max="5378" width="11.42578125" style="12"/>
    <col min="5379" max="5379" width="4.85546875" style="12" customWidth="1"/>
    <col min="5380" max="5380" width="27.5703125" style="12" customWidth="1"/>
    <col min="5381" max="5381" width="37.85546875" style="12" customWidth="1"/>
    <col min="5382" max="5383" width="21" style="12" customWidth="1"/>
    <col min="5384" max="5384" width="11" style="12" customWidth="1"/>
    <col min="5385" max="5386" width="27.5703125" style="12" customWidth="1"/>
    <col min="5387" max="5388" width="21" style="12" customWidth="1"/>
    <col min="5389" max="5389" width="4.85546875" style="12" customWidth="1"/>
    <col min="5390" max="5390" width="1.7109375" style="12" customWidth="1"/>
    <col min="5391" max="5634" width="11.42578125" style="12"/>
    <col min="5635" max="5635" width="4.85546875" style="12" customWidth="1"/>
    <col min="5636" max="5636" width="27.5703125" style="12" customWidth="1"/>
    <col min="5637" max="5637" width="37.85546875" style="12" customWidth="1"/>
    <col min="5638" max="5639" width="21" style="12" customWidth="1"/>
    <col min="5640" max="5640" width="11" style="12" customWidth="1"/>
    <col min="5641" max="5642" width="27.5703125" style="12" customWidth="1"/>
    <col min="5643" max="5644" width="21" style="12" customWidth="1"/>
    <col min="5645" max="5645" width="4.85546875" style="12" customWidth="1"/>
    <col min="5646" max="5646" width="1.7109375" style="12" customWidth="1"/>
    <col min="5647" max="5890" width="11.42578125" style="12"/>
    <col min="5891" max="5891" width="4.85546875" style="12" customWidth="1"/>
    <col min="5892" max="5892" width="27.5703125" style="12" customWidth="1"/>
    <col min="5893" max="5893" width="37.85546875" style="12" customWidth="1"/>
    <col min="5894" max="5895" width="21" style="12" customWidth="1"/>
    <col min="5896" max="5896" width="11" style="12" customWidth="1"/>
    <col min="5897" max="5898" width="27.5703125" style="12" customWidth="1"/>
    <col min="5899" max="5900" width="21" style="12" customWidth="1"/>
    <col min="5901" max="5901" width="4.85546875" style="12" customWidth="1"/>
    <col min="5902" max="5902" width="1.7109375" style="12" customWidth="1"/>
    <col min="5903" max="6146" width="11.42578125" style="12"/>
    <col min="6147" max="6147" width="4.85546875" style="12" customWidth="1"/>
    <col min="6148" max="6148" width="27.5703125" style="12" customWidth="1"/>
    <col min="6149" max="6149" width="37.85546875" style="12" customWidth="1"/>
    <col min="6150" max="6151" width="21" style="12" customWidth="1"/>
    <col min="6152" max="6152" width="11" style="12" customWidth="1"/>
    <col min="6153" max="6154" width="27.5703125" style="12" customWidth="1"/>
    <col min="6155" max="6156" width="21" style="12" customWidth="1"/>
    <col min="6157" max="6157" width="4.85546875" style="12" customWidth="1"/>
    <col min="6158" max="6158" width="1.7109375" style="12" customWidth="1"/>
    <col min="6159" max="6402" width="11.42578125" style="12"/>
    <col min="6403" max="6403" width="4.85546875" style="12" customWidth="1"/>
    <col min="6404" max="6404" width="27.5703125" style="12" customWidth="1"/>
    <col min="6405" max="6405" width="37.85546875" style="12" customWidth="1"/>
    <col min="6406" max="6407" width="21" style="12" customWidth="1"/>
    <col min="6408" max="6408" width="11" style="12" customWidth="1"/>
    <col min="6409" max="6410" width="27.5703125" style="12" customWidth="1"/>
    <col min="6411" max="6412" width="21" style="12" customWidth="1"/>
    <col min="6413" max="6413" width="4.85546875" style="12" customWidth="1"/>
    <col min="6414" max="6414" width="1.7109375" style="12" customWidth="1"/>
    <col min="6415" max="6658" width="11.42578125" style="12"/>
    <col min="6659" max="6659" width="4.85546875" style="12" customWidth="1"/>
    <col min="6660" max="6660" width="27.5703125" style="12" customWidth="1"/>
    <col min="6661" max="6661" width="37.85546875" style="12" customWidth="1"/>
    <col min="6662" max="6663" width="21" style="12" customWidth="1"/>
    <col min="6664" max="6664" width="11" style="12" customWidth="1"/>
    <col min="6665" max="6666" width="27.5703125" style="12" customWidth="1"/>
    <col min="6667" max="6668" width="21" style="12" customWidth="1"/>
    <col min="6669" max="6669" width="4.85546875" style="12" customWidth="1"/>
    <col min="6670" max="6670" width="1.7109375" style="12" customWidth="1"/>
    <col min="6671" max="6914" width="11.42578125" style="12"/>
    <col min="6915" max="6915" width="4.85546875" style="12" customWidth="1"/>
    <col min="6916" max="6916" width="27.5703125" style="12" customWidth="1"/>
    <col min="6917" max="6917" width="37.85546875" style="12" customWidth="1"/>
    <col min="6918" max="6919" width="21" style="12" customWidth="1"/>
    <col min="6920" max="6920" width="11" style="12" customWidth="1"/>
    <col min="6921" max="6922" width="27.5703125" style="12" customWidth="1"/>
    <col min="6923" max="6924" width="21" style="12" customWidth="1"/>
    <col min="6925" max="6925" width="4.85546875" style="12" customWidth="1"/>
    <col min="6926" max="6926" width="1.7109375" style="12" customWidth="1"/>
    <col min="6927" max="7170" width="11.42578125" style="12"/>
    <col min="7171" max="7171" width="4.85546875" style="12" customWidth="1"/>
    <col min="7172" max="7172" width="27.5703125" style="12" customWidth="1"/>
    <col min="7173" max="7173" width="37.85546875" style="12" customWidth="1"/>
    <col min="7174" max="7175" width="21" style="12" customWidth="1"/>
    <col min="7176" max="7176" width="11" style="12" customWidth="1"/>
    <col min="7177" max="7178" width="27.5703125" style="12" customWidth="1"/>
    <col min="7179" max="7180" width="21" style="12" customWidth="1"/>
    <col min="7181" max="7181" width="4.85546875" style="12" customWidth="1"/>
    <col min="7182" max="7182" width="1.7109375" style="12" customWidth="1"/>
    <col min="7183" max="7426" width="11.42578125" style="12"/>
    <col min="7427" max="7427" width="4.85546875" style="12" customWidth="1"/>
    <col min="7428" max="7428" width="27.5703125" style="12" customWidth="1"/>
    <col min="7429" max="7429" width="37.85546875" style="12" customWidth="1"/>
    <col min="7430" max="7431" width="21" style="12" customWidth="1"/>
    <col min="7432" max="7432" width="11" style="12" customWidth="1"/>
    <col min="7433" max="7434" width="27.5703125" style="12" customWidth="1"/>
    <col min="7435" max="7436" width="21" style="12" customWidth="1"/>
    <col min="7437" max="7437" width="4.85546875" style="12" customWidth="1"/>
    <col min="7438" max="7438" width="1.7109375" style="12" customWidth="1"/>
    <col min="7439" max="7682" width="11.42578125" style="12"/>
    <col min="7683" max="7683" width="4.85546875" style="12" customWidth="1"/>
    <col min="7684" max="7684" width="27.5703125" style="12" customWidth="1"/>
    <col min="7685" max="7685" width="37.85546875" style="12" customWidth="1"/>
    <col min="7686" max="7687" width="21" style="12" customWidth="1"/>
    <col min="7688" max="7688" width="11" style="12" customWidth="1"/>
    <col min="7689" max="7690" width="27.5703125" style="12" customWidth="1"/>
    <col min="7691" max="7692" width="21" style="12" customWidth="1"/>
    <col min="7693" max="7693" width="4.85546875" style="12" customWidth="1"/>
    <col min="7694" max="7694" width="1.7109375" style="12" customWidth="1"/>
    <col min="7695" max="7938" width="11.42578125" style="12"/>
    <col min="7939" max="7939" width="4.85546875" style="12" customWidth="1"/>
    <col min="7940" max="7940" width="27.5703125" style="12" customWidth="1"/>
    <col min="7941" max="7941" width="37.85546875" style="12" customWidth="1"/>
    <col min="7942" max="7943" width="21" style="12" customWidth="1"/>
    <col min="7944" max="7944" width="11" style="12" customWidth="1"/>
    <col min="7945" max="7946" width="27.5703125" style="12" customWidth="1"/>
    <col min="7947" max="7948" width="21" style="12" customWidth="1"/>
    <col min="7949" max="7949" width="4.85546875" style="12" customWidth="1"/>
    <col min="7950" max="7950" width="1.7109375" style="12" customWidth="1"/>
    <col min="7951" max="8194" width="11.42578125" style="12"/>
    <col min="8195" max="8195" width="4.85546875" style="12" customWidth="1"/>
    <col min="8196" max="8196" width="27.5703125" style="12" customWidth="1"/>
    <col min="8197" max="8197" width="37.85546875" style="12" customWidth="1"/>
    <col min="8198" max="8199" width="21" style="12" customWidth="1"/>
    <col min="8200" max="8200" width="11" style="12" customWidth="1"/>
    <col min="8201" max="8202" width="27.5703125" style="12" customWidth="1"/>
    <col min="8203" max="8204" width="21" style="12" customWidth="1"/>
    <col min="8205" max="8205" width="4.85546875" style="12" customWidth="1"/>
    <col min="8206" max="8206" width="1.7109375" style="12" customWidth="1"/>
    <col min="8207" max="8450" width="11.42578125" style="12"/>
    <col min="8451" max="8451" width="4.85546875" style="12" customWidth="1"/>
    <col min="8452" max="8452" width="27.5703125" style="12" customWidth="1"/>
    <col min="8453" max="8453" width="37.85546875" style="12" customWidth="1"/>
    <col min="8454" max="8455" width="21" style="12" customWidth="1"/>
    <col min="8456" max="8456" width="11" style="12" customWidth="1"/>
    <col min="8457" max="8458" width="27.5703125" style="12" customWidth="1"/>
    <col min="8459" max="8460" width="21" style="12" customWidth="1"/>
    <col min="8461" max="8461" width="4.85546875" style="12" customWidth="1"/>
    <col min="8462" max="8462" width="1.7109375" style="12" customWidth="1"/>
    <col min="8463" max="8706" width="11.42578125" style="12"/>
    <col min="8707" max="8707" width="4.85546875" style="12" customWidth="1"/>
    <col min="8708" max="8708" width="27.5703125" style="12" customWidth="1"/>
    <col min="8709" max="8709" width="37.85546875" style="12" customWidth="1"/>
    <col min="8710" max="8711" width="21" style="12" customWidth="1"/>
    <col min="8712" max="8712" width="11" style="12" customWidth="1"/>
    <col min="8713" max="8714" width="27.5703125" style="12" customWidth="1"/>
    <col min="8715" max="8716" width="21" style="12" customWidth="1"/>
    <col min="8717" max="8717" width="4.85546875" style="12" customWidth="1"/>
    <col min="8718" max="8718" width="1.7109375" style="12" customWidth="1"/>
    <col min="8719" max="8962" width="11.42578125" style="12"/>
    <col min="8963" max="8963" width="4.85546875" style="12" customWidth="1"/>
    <col min="8964" max="8964" width="27.5703125" style="12" customWidth="1"/>
    <col min="8965" max="8965" width="37.85546875" style="12" customWidth="1"/>
    <col min="8966" max="8967" width="21" style="12" customWidth="1"/>
    <col min="8968" max="8968" width="11" style="12" customWidth="1"/>
    <col min="8969" max="8970" width="27.5703125" style="12" customWidth="1"/>
    <col min="8971" max="8972" width="21" style="12" customWidth="1"/>
    <col min="8973" max="8973" width="4.85546875" style="12" customWidth="1"/>
    <col min="8974" max="8974" width="1.7109375" style="12" customWidth="1"/>
    <col min="8975" max="9218" width="11.42578125" style="12"/>
    <col min="9219" max="9219" width="4.85546875" style="12" customWidth="1"/>
    <col min="9220" max="9220" width="27.5703125" style="12" customWidth="1"/>
    <col min="9221" max="9221" width="37.85546875" style="12" customWidth="1"/>
    <col min="9222" max="9223" width="21" style="12" customWidth="1"/>
    <col min="9224" max="9224" width="11" style="12" customWidth="1"/>
    <col min="9225" max="9226" width="27.5703125" style="12" customWidth="1"/>
    <col min="9227" max="9228" width="21" style="12" customWidth="1"/>
    <col min="9229" max="9229" width="4.85546875" style="12" customWidth="1"/>
    <col min="9230" max="9230" width="1.7109375" style="12" customWidth="1"/>
    <col min="9231" max="9474" width="11.42578125" style="12"/>
    <col min="9475" max="9475" width="4.85546875" style="12" customWidth="1"/>
    <col min="9476" max="9476" width="27.5703125" style="12" customWidth="1"/>
    <col min="9477" max="9477" width="37.85546875" style="12" customWidth="1"/>
    <col min="9478" max="9479" width="21" style="12" customWidth="1"/>
    <col min="9480" max="9480" width="11" style="12" customWidth="1"/>
    <col min="9481" max="9482" width="27.5703125" style="12" customWidth="1"/>
    <col min="9483" max="9484" width="21" style="12" customWidth="1"/>
    <col min="9485" max="9485" width="4.85546875" style="12" customWidth="1"/>
    <col min="9486" max="9486" width="1.7109375" style="12" customWidth="1"/>
    <col min="9487" max="9730" width="11.42578125" style="12"/>
    <col min="9731" max="9731" width="4.85546875" style="12" customWidth="1"/>
    <col min="9732" max="9732" width="27.5703125" style="12" customWidth="1"/>
    <col min="9733" max="9733" width="37.85546875" style="12" customWidth="1"/>
    <col min="9734" max="9735" width="21" style="12" customWidth="1"/>
    <col min="9736" max="9736" width="11" style="12" customWidth="1"/>
    <col min="9737" max="9738" width="27.5703125" style="12" customWidth="1"/>
    <col min="9739" max="9740" width="21" style="12" customWidth="1"/>
    <col min="9741" max="9741" width="4.85546875" style="12" customWidth="1"/>
    <col min="9742" max="9742" width="1.7109375" style="12" customWidth="1"/>
    <col min="9743" max="9986" width="11.42578125" style="12"/>
    <col min="9987" max="9987" width="4.85546875" style="12" customWidth="1"/>
    <col min="9988" max="9988" width="27.5703125" style="12" customWidth="1"/>
    <col min="9989" max="9989" width="37.85546875" style="12" customWidth="1"/>
    <col min="9990" max="9991" width="21" style="12" customWidth="1"/>
    <col min="9992" max="9992" width="11" style="12" customWidth="1"/>
    <col min="9993" max="9994" width="27.5703125" style="12" customWidth="1"/>
    <col min="9995" max="9996" width="21" style="12" customWidth="1"/>
    <col min="9997" max="9997" width="4.85546875" style="12" customWidth="1"/>
    <col min="9998" max="9998" width="1.7109375" style="12" customWidth="1"/>
    <col min="9999" max="10242" width="11.42578125" style="12"/>
    <col min="10243" max="10243" width="4.85546875" style="12" customWidth="1"/>
    <col min="10244" max="10244" width="27.5703125" style="12" customWidth="1"/>
    <col min="10245" max="10245" width="37.85546875" style="12" customWidth="1"/>
    <col min="10246" max="10247" width="21" style="12" customWidth="1"/>
    <col min="10248" max="10248" width="11" style="12" customWidth="1"/>
    <col min="10249" max="10250" width="27.5703125" style="12" customWidth="1"/>
    <col min="10251" max="10252" width="21" style="12" customWidth="1"/>
    <col min="10253" max="10253" width="4.85546875" style="12" customWidth="1"/>
    <col min="10254" max="10254" width="1.7109375" style="12" customWidth="1"/>
    <col min="10255" max="10498" width="11.42578125" style="12"/>
    <col min="10499" max="10499" width="4.85546875" style="12" customWidth="1"/>
    <col min="10500" max="10500" width="27.5703125" style="12" customWidth="1"/>
    <col min="10501" max="10501" width="37.85546875" style="12" customWidth="1"/>
    <col min="10502" max="10503" width="21" style="12" customWidth="1"/>
    <col min="10504" max="10504" width="11" style="12" customWidth="1"/>
    <col min="10505" max="10506" width="27.5703125" style="12" customWidth="1"/>
    <col min="10507" max="10508" width="21" style="12" customWidth="1"/>
    <col min="10509" max="10509" width="4.85546875" style="12" customWidth="1"/>
    <col min="10510" max="10510" width="1.7109375" style="12" customWidth="1"/>
    <col min="10511" max="10754" width="11.42578125" style="12"/>
    <col min="10755" max="10755" width="4.85546875" style="12" customWidth="1"/>
    <col min="10756" max="10756" width="27.5703125" style="12" customWidth="1"/>
    <col min="10757" max="10757" width="37.85546875" style="12" customWidth="1"/>
    <col min="10758" max="10759" width="21" style="12" customWidth="1"/>
    <col min="10760" max="10760" width="11" style="12" customWidth="1"/>
    <col min="10761" max="10762" width="27.5703125" style="12" customWidth="1"/>
    <col min="10763" max="10764" width="21" style="12" customWidth="1"/>
    <col min="10765" max="10765" width="4.85546875" style="12" customWidth="1"/>
    <col min="10766" max="10766" width="1.7109375" style="12" customWidth="1"/>
    <col min="10767" max="11010" width="11.42578125" style="12"/>
    <col min="11011" max="11011" width="4.85546875" style="12" customWidth="1"/>
    <col min="11012" max="11012" width="27.5703125" style="12" customWidth="1"/>
    <col min="11013" max="11013" width="37.85546875" style="12" customWidth="1"/>
    <col min="11014" max="11015" width="21" style="12" customWidth="1"/>
    <col min="11016" max="11016" width="11" style="12" customWidth="1"/>
    <col min="11017" max="11018" width="27.5703125" style="12" customWidth="1"/>
    <col min="11019" max="11020" width="21" style="12" customWidth="1"/>
    <col min="11021" max="11021" width="4.85546875" style="12" customWidth="1"/>
    <col min="11022" max="11022" width="1.7109375" style="12" customWidth="1"/>
    <col min="11023" max="11266" width="11.42578125" style="12"/>
    <col min="11267" max="11267" width="4.85546875" style="12" customWidth="1"/>
    <col min="11268" max="11268" width="27.5703125" style="12" customWidth="1"/>
    <col min="11269" max="11269" width="37.85546875" style="12" customWidth="1"/>
    <col min="11270" max="11271" width="21" style="12" customWidth="1"/>
    <col min="11272" max="11272" width="11" style="12" customWidth="1"/>
    <col min="11273" max="11274" width="27.5703125" style="12" customWidth="1"/>
    <col min="11275" max="11276" width="21" style="12" customWidth="1"/>
    <col min="11277" max="11277" width="4.85546875" style="12" customWidth="1"/>
    <col min="11278" max="11278" width="1.7109375" style="12" customWidth="1"/>
    <col min="11279" max="11522" width="11.42578125" style="12"/>
    <col min="11523" max="11523" width="4.85546875" style="12" customWidth="1"/>
    <col min="11524" max="11524" width="27.5703125" style="12" customWidth="1"/>
    <col min="11525" max="11525" width="37.85546875" style="12" customWidth="1"/>
    <col min="11526" max="11527" width="21" style="12" customWidth="1"/>
    <col min="11528" max="11528" width="11" style="12" customWidth="1"/>
    <col min="11529" max="11530" width="27.5703125" style="12" customWidth="1"/>
    <col min="11531" max="11532" width="21" style="12" customWidth="1"/>
    <col min="11533" max="11533" width="4.85546875" style="12" customWidth="1"/>
    <col min="11534" max="11534" width="1.7109375" style="12" customWidth="1"/>
    <col min="11535" max="11778" width="11.42578125" style="12"/>
    <col min="11779" max="11779" width="4.85546875" style="12" customWidth="1"/>
    <col min="11780" max="11780" width="27.5703125" style="12" customWidth="1"/>
    <col min="11781" max="11781" width="37.85546875" style="12" customWidth="1"/>
    <col min="11782" max="11783" width="21" style="12" customWidth="1"/>
    <col min="11784" max="11784" width="11" style="12" customWidth="1"/>
    <col min="11785" max="11786" width="27.5703125" style="12" customWidth="1"/>
    <col min="11787" max="11788" width="21" style="12" customWidth="1"/>
    <col min="11789" max="11789" width="4.85546875" style="12" customWidth="1"/>
    <col min="11790" max="11790" width="1.7109375" style="12" customWidth="1"/>
    <col min="11791" max="12034" width="11.42578125" style="12"/>
    <col min="12035" max="12035" width="4.85546875" style="12" customWidth="1"/>
    <col min="12036" max="12036" width="27.5703125" style="12" customWidth="1"/>
    <col min="12037" max="12037" width="37.85546875" style="12" customWidth="1"/>
    <col min="12038" max="12039" width="21" style="12" customWidth="1"/>
    <col min="12040" max="12040" width="11" style="12" customWidth="1"/>
    <col min="12041" max="12042" width="27.5703125" style="12" customWidth="1"/>
    <col min="12043" max="12044" width="21" style="12" customWidth="1"/>
    <col min="12045" max="12045" width="4.85546875" style="12" customWidth="1"/>
    <col min="12046" max="12046" width="1.7109375" style="12" customWidth="1"/>
    <col min="12047" max="12290" width="11.42578125" style="12"/>
    <col min="12291" max="12291" width="4.85546875" style="12" customWidth="1"/>
    <col min="12292" max="12292" width="27.5703125" style="12" customWidth="1"/>
    <col min="12293" max="12293" width="37.85546875" style="12" customWidth="1"/>
    <col min="12294" max="12295" width="21" style="12" customWidth="1"/>
    <col min="12296" max="12296" width="11" style="12" customWidth="1"/>
    <col min="12297" max="12298" width="27.5703125" style="12" customWidth="1"/>
    <col min="12299" max="12300" width="21" style="12" customWidth="1"/>
    <col min="12301" max="12301" width="4.85546875" style="12" customWidth="1"/>
    <col min="12302" max="12302" width="1.7109375" style="12" customWidth="1"/>
    <col min="12303" max="12546" width="11.42578125" style="12"/>
    <col min="12547" max="12547" width="4.85546875" style="12" customWidth="1"/>
    <col min="12548" max="12548" width="27.5703125" style="12" customWidth="1"/>
    <col min="12549" max="12549" width="37.85546875" style="12" customWidth="1"/>
    <col min="12550" max="12551" width="21" style="12" customWidth="1"/>
    <col min="12552" max="12552" width="11" style="12" customWidth="1"/>
    <col min="12553" max="12554" width="27.5703125" style="12" customWidth="1"/>
    <col min="12555" max="12556" width="21" style="12" customWidth="1"/>
    <col min="12557" max="12557" width="4.85546875" style="12" customWidth="1"/>
    <col min="12558" max="12558" width="1.7109375" style="12" customWidth="1"/>
    <col min="12559" max="12802" width="11.42578125" style="12"/>
    <col min="12803" max="12803" width="4.85546875" style="12" customWidth="1"/>
    <col min="12804" max="12804" width="27.5703125" style="12" customWidth="1"/>
    <col min="12805" max="12805" width="37.85546875" style="12" customWidth="1"/>
    <col min="12806" max="12807" width="21" style="12" customWidth="1"/>
    <col min="12808" max="12808" width="11" style="12" customWidth="1"/>
    <col min="12809" max="12810" width="27.5703125" style="12" customWidth="1"/>
    <col min="12811" max="12812" width="21" style="12" customWidth="1"/>
    <col min="12813" max="12813" width="4.85546875" style="12" customWidth="1"/>
    <col min="12814" max="12814" width="1.7109375" style="12" customWidth="1"/>
    <col min="12815" max="13058" width="11.42578125" style="12"/>
    <col min="13059" max="13059" width="4.85546875" style="12" customWidth="1"/>
    <col min="13060" max="13060" width="27.5703125" style="12" customWidth="1"/>
    <col min="13061" max="13061" width="37.85546875" style="12" customWidth="1"/>
    <col min="13062" max="13063" width="21" style="12" customWidth="1"/>
    <col min="13064" max="13064" width="11" style="12" customWidth="1"/>
    <col min="13065" max="13066" width="27.5703125" style="12" customWidth="1"/>
    <col min="13067" max="13068" width="21" style="12" customWidth="1"/>
    <col min="13069" max="13069" width="4.85546875" style="12" customWidth="1"/>
    <col min="13070" max="13070" width="1.7109375" style="12" customWidth="1"/>
    <col min="13071" max="13314" width="11.42578125" style="12"/>
    <col min="13315" max="13315" width="4.85546875" style="12" customWidth="1"/>
    <col min="13316" max="13316" width="27.5703125" style="12" customWidth="1"/>
    <col min="13317" max="13317" width="37.85546875" style="12" customWidth="1"/>
    <col min="13318" max="13319" width="21" style="12" customWidth="1"/>
    <col min="13320" max="13320" width="11" style="12" customWidth="1"/>
    <col min="13321" max="13322" width="27.5703125" style="12" customWidth="1"/>
    <col min="13323" max="13324" width="21" style="12" customWidth="1"/>
    <col min="13325" max="13325" width="4.85546875" style="12" customWidth="1"/>
    <col min="13326" max="13326" width="1.7109375" style="12" customWidth="1"/>
    <col min="13327" max="13570" width="11.42578125" style="12"/>
    <col min="13571" max="13571" width="4.85546875" style="12" customWidth="1"/>
    <col min="13572" max="13572" width="27.5703125" style="12" customWidth="1"/>
    <col min="13573" max="13573" width="37.85546875" style="12" customWidth="1"/>
    <col min="13574" max="13575" width="21" style="12" customWidth="1"/>
    <col min="13576" max="13576" width="11" style="12" customWidth="1"/>
    <col min="13577" max="13578" width="27.5703125" style="12" customWidth="1"/>
    <col min="13579" max="13580" width="21" style="12" customWidth="1"/>
    <col min="13581" max="13581" width="4.85546875" style="12" customWidth="1"/>
    <col min="13582" max="13582" width="1.7109375" style="12" customWidth="1"/>
    <col min="13583" max="13826" width="11.42578125" style="12"/>
    <col min="13827" max="13827" width="4.85546875" style="12" customWidth="1"/>
    <col min="13828" max="13828" width="27.5703125" style="12" customWidth="1"/>
    <col min="13829" max="13829" width="37.85546875" style="12" customWidth="1"/>
    <col min="13830" max="13831" width="21" style="12" customWidth="1"/>
    <col min="13832" max="13832" width="11" style="12" customWidth="1"/>
    <col min="13833" max="13834" width="27.5703125" style="12" customWidth="1"/>
    <col min="13835" max="13836" width="21" style="12" customWidth="1"/>
    <col min="13837" max="13837" width="4.85546875" style="12" customWidth="1"/>
    <col min="13838" max="13838" width="1.7109375" style="12" customWidth="1"/>
    <col min="13839" max="14082" width="11.42578125" style="12"/>
    <col min="14083" max="14083" width="4.85546875" style="12" customWidth="1"/>
    <col min="14084" max="14084" width="27.5703125" style="12" customWidth="1"/>
    <col min="14085" max="14085" width="37.85546875" style="12" customWidth="1"/>
    <col min="14086" max="14087" width="21" style="12" customWidth="1"/>
    <col min="14088" max="14088" width="11" style="12" customWidth="1"/>
    <col min="14089" max="14090" width="27.5703125" style="12" customWidth="1"/>
    <col min="14091" max="14092" width="21" style="12" customWidth="1"/>
    <col min="14093" max="14093" width="4.85546875" style="12" customWidth="1"/>
    <col min="14094" max="14094" width="1.7109375" style="12" customWidth="1"/>
    <col min="14095" max="14338" width="11.42578125" style="12"/>
    <col min="14339" max="14339" width="4.85546875" style="12" customWidth="1"/>
    <col min="14340" max="14340" width="27.5703125" style="12" customWidth="1"/>
    <col min="14341" max="14341" width="37.85546875" style="12" customWidth="1"/>
    <col min="14342" max="14343" width="21" style="12" customWidth="1"/>
    <col min="14344" max="14344" width="11" style="12" customWidth="1"/>
    <col min="14345" max="14346" width="27.5703125" style="12" customWidth="1"/>
    <col min="14347" max="14348" width="21" style="12" customWidth="1"/>
    <col min="14349" max="14349" width="4.85546875" style="12" customWidth="1"/>
    <col min="14350" max="14350" width="1.7109375" style="12" customWidth="1"/>
    <col min="14351" max="14594" width="11.42578125" style="12"/>
    <col min="14595" max="14595" width="4.85546875" style="12" customWidth="1"/>
    <col min="14596" max="14596" width="27.5703125" style="12" customWidth="1"/>
    <col min="14597" max="14597" width="37.85546875" style="12" customWidth="1"/>
    <col min="14598" max="14599" width="21" style="12" customWidth="1"/>
    <col min="14600" max="14600" width="11" style="12" customWidth="1"/>
    <col min="14601" max="14602" width="27.5703125" style="12" customWidth="1"/>
    <col min="14603" max="14604" width="21" style="12" customWidth="1"/>
    <col min="14605" max="14605" width="4.85546875" style="12" customWidth="1"/>
    <col min="14606" max="14606" width="1.7109375" style="12" customWidth="1"/>
    <col min="14607" max="14850" width="11.42578125" style="12"/>
    <col min="14851" max="14851" width="4.85546875" style="12" customWidth="1"/>
    <col min="14852" max="14852" width="27.5703125" style="12" customWidth="1"/>
    <col min="14853" max="14853" width="37.85546875" style="12" customWidth="1"/>
    <col min="14854" max="14855" width="21" style="12" customWidth="1"/>
    <col min="14856" max="14856" width="11" style="12" customWidth="1"/>
    <col min="14857" max="14858" width="27.5703125" style="12" customWidth="1"/>
    <col min="14859" max="14860" width="21" style="12" customWidth="1"/>
    <col min="14861" max="14861" width="4.85546875" style="12" customWidth="1"/>
    <col min="14862" max="14862" width="1.7109375" style="12" customWidth="1"/>
    <col min="14863" max="15106" width="11.42578125" style="12"/>
    <col min="15107" max="15107" width="4.85546875" style="12" customWidth="1"/>
    <col min="15108" max="15108" width="27.5703125" style="12" customWidth="1"/>
    <col min="15109" max="15109" width="37.85546875" style="12" customWidth="1"/>
    <col min="15110" max="15111" width="21" style="12" customWidth="1"/>
    <col min="15112" max="15112" width="11" style="12" customWidth="1"/>
    <col min="15113" max="15114" width="27.5703125" style="12" customWidth="1"/>
    <col min="15115" max="15116" width="21" style="12" customWidth="1"/>
    <col min="15117" max="15117" width="4.85546875" style="12" customWidth="1"/>
    <col min="15118" max="15118" width="1.7109375" style="12" customWidth="1"/>
    <col min="15119" max="15362" width="11.42578125" style="12"/>
    <col min="15363" max="15363" width="4.85546875" style="12" customWidth="1"/>
    <col min="15364" max="15364" width="27.5703125" style="12" customWidth="1"/>
    <col min="15365" max="15365" width="37.85546875" style="12" customWidth="1"/>
    <col min="15366" max="15367" width="21" style="12" customWidth="1"/>
    <col min="15368" max="15368" width="11" style="12" customWidth="1"/>
    <col min="15369" max="15370" width="27.5703125" style="12" customWidth="1"/>
    <col min="15371" max="15372" width="21" style="12" customWidth="1"/>
    <col min="15373" max="15373" width="4.85546875" style="12" customWidth="1"/>
    <col min="15374" max="15374" width="1.7109375" style="12" customWidth="1"/>
    <col min="15375" max="15618" width="11.42578125" style="12"/>
    <col min="15619" max="15619" width="4.85546875" style="12" customWidth="1"/>
    <col min="15620" max="15620" width="27.5703125" style="12" customWidth="1"/>
    <col min="15621" max="15621" width="37.85546875" style="12" customWidth="1"/>
    <col min="15622" max="15623" width="21" style="12" customWidth="1"/>
    <col min="15624" max="15624" width="11" style="12" customWidth="1"/>
    <col min="15625" max="15626" width="27.5703125" style="12" customWidth="1"/>
    <col min="15627" max="15628" width="21" style="12" customWidth="1"/>
    <col min="15629" max="15629" width="4.85546875" style="12" customWidth="1"/>
    <col min="15630" max="15630" width="1.7109375" style="12" customWidth="1"/>
    <col min="15631" max="15874" width="11.42578125" style="12"/>
    <col min="15875" max="15875" width="4.85546875" style="12" customWidth="1"/>
    <col min="15876" max="15876" width="27.5703125" style="12" customWidth="1"/>
    <col min="15877" max="15877" width="37.85546875" style="12" customWidth="1"/>
    <col min="15878" max="15879" width="21" style="12" customWidth="1"/>
    <col min="15880" max="15880" width="11" style="12" customWidth="1"/>
    <col min="15881" max="15882" width="27.5703125" style="12" customWidth="1"/>
    <col min="15883" max="15884" width="21" style="12" customWidth="1"/>
    <col min="15885" max="15885" width="4.85546875" style="12" customWidth="1"/>
    <col min="15886" max="15886" width="1.7109375" style="12" customWidth="1"/>
    <col min="15887" max="16130" width="11.42578125" style="12"/>
    <col min="16131" max="16131" width="4.85546875" style="12" customWidth="1"/>
    <col min="16132" max="16132" width="27.5703125" style="12" customWidth="1"/>
    <col min="16133" max="16133" width="37.85546875" style="12" customWidth="1"/>
    <col min="16134" max="16135" width="21" style="12" customWidth="1"/>
    <col min="16136" max="16136" width="11" style="12" customWidth="1"/>
    <col min="16137" max="16138" width="27.5703125" style="12" customWidth="1"/>
    <col min="16139" max="16140" width="21" style="12" customWidth="1"/>
    <col min="16141" max="16141" width="4.85546875" style="12" customWidth="1"/>
    <col min="16142" max="16142" width="1.7109375" style="12" customWidth="1"/>
    <col min="16143" max="16384" width="11.42578125" style="12"/>
  </cols>
  <sheetData>
    <row r="1" spans="1:18" ht="6" customHeight="1">
      <c r="B1" s="9"/>
      <c r="C1" s="5"/>
      <c r="D1" s="9"/>
      <c r="E1" s="9"/>
      <c r="F1" s="9"/>
      <c r="G1" s="17"/>
      <c r="H1" s="17"/>
      <c r="I1" s="9"/>
      <c r="J1" s="9"/>
      <c r="K1" s="9"/>
      <c r="L1" s="9"/>
      <c r="M1" s="316"/>
      <c r="N1" s="8"/>
    </row>
    <row r="2" spans="1:18" ht="14.1" customHeight="1">
      <c r="B2" s="1221" t="s">
        <v>2</v>
      </c>
      <c r="C2" s="1221"/>
      <c r="D2" s="1221"/>
      <c r="E2" s="1221"/>
      <c r="F2" s="1221"/>
      <c r="G2" s="1221"/>
      <c r="H2" s="1221"/>
      <c r="I2" s="1221"/>
      <c r="J2" s="1221"/>
      <c r="K2" s="1221"/>
      <c r="L2" s="1221"/>
      <c r="M2" s="740"/>
    </row>
    <row r="3" spans="1:18" ht="14.1" customHeight="1">
      <c r="B3" s="1221" t="s">
        <v>3369</v>
      </c>
      <c r="C3" s="1221"/>
      <c r="D3" s="1221"/>
      <c r="E3" s="1221"/>
      <c r="F3" s="1221"/>
      <c r="G3" s="1221"/>
      <c r="H3" s="1221"/>
      <c r="I3" s="1221"/>
      <c r="J3" s="1221"/>
      <c r="K3" s="1221"/>
      <c r="L3" s="1221"/>
      <c r="M3" s="740"/>
    </row>
    <row r="4" spans="1:18" ht="14.1" customHeight="1">
      <c r="B4" s="1221" t="s">
        <v>3</v>
      </c>
      <c r="C4" s="1221"/>
      <c r="D4" s="1221"/>
      <c r="E4" s="1221"/>
      <c r="F4" s="1221"/>
      <c r="G4" s="1221"/>
      <c r="H4" s="1221"/>
      <c r="I4" s="1221"/>
      <c r="J4" s="1221"/>
      <c r="K4" s="1221"/>
      <c r="L4" s="1221"/>
      <c r="M4" s="741"/>
    </row>
    <row r="5" spans="1:18" ht="26.25" customHeight="1">
      <c r="B5" s="2"/>
      <c r="C5" s="7"/>
      <c r="D5" s="10"/>
      <c r="E5" s="7" t="s">
        <v>4</v>
      </c>
      <c r="F5" s="1222" t="s">
        <v>5</v>
      </c>
      <c r="G5" s="1222"/>
      <c r="H5" s="1222"/>
      <c r="I5" s="1222"/>
      <c r="J5" s="10"/>
      <c r="K5" s="10"/>
      <c r="L5" s="10"/>
      <c r="M5" s="316"/>
    </row>
    <row r="6" spans="1:18" ht="3" customHeight="1">
      <c r="B6" s="13"/>
      <c r="C6" s="13"/>
      <c r="D6" s="13"/>
      <c r="E6" s="13"/>
      <c r="F6" s="13"/>
      <c r="G6" s="4"/>
      <c r="H6" s="4"/>
      <c r="I6" s="13"/>
      <c r="J6" s="13"/>
      <c r="K6" s="13"/>
      <c r="L6" s="13"/>
      <c r="M6" s="316"/>
      <c r="N6" s="8"/>
    </row>
    <row r="7" spans="1:18" ht="3" customHeight="1">
      <c r="B7" s="13"/>
      <c r="C7" s="13"/>
      <c r="D7" s="13"/>
      <c r="E7" s="13"/>
      <c r="F7" s="13"/>
      <c r="G7" s="4"/>
      <c r="H7" s="4"/>
      <c r="I7" s="13"/>
      <c r="J7" s="13"/>
      <c r="K7" s="13"/>
      <c r="L7" s="13"/>
    </row>
    <row r="8" spans="1:18" s="11" customFormat="1" ht="15" customHeight="1">
      <c r="A8" s="45"/>
      <c r="B8" s="1223"/>
      <c r="C8" s="1225" t="s">
        <v>6</v>
      </c>
      <c r="D8" s="1225"/>
      <c r="E8" s="1219" t="s">
        <v>7</v>
      </c>
      <c r="F8" s="1219"/>
      <c r="G8" s="1227"/>
      <c r="H8" s="1007"/>
      <c r="I8" s="1225" t="s">
        <v>6</v>
      </c>
      <c r="J8" s="1225"/>
      <c r="K8" s="1219" t="s">
        <v>7</v>
      </c>
      <c r="L8" s="1220"/>
      <c r="M8" s="708"/>
      <c r="N8" s="1"/>
    </row>
    <row r="9" spans="1:18" s="11" customFormat="1" ht="15" customHeight="1">
      <c r="A9" s="45"/>
      <c r="B9" s="1224"/>
      <c r="C9" s="1226"/>
      <c r="D9" s="1226"/>
      <c r="E9" s="15">
        <v>2019</v>
      </c>
      <c r="F9" s="15">
        <v>2018</v>
      </c>
      <c r="G9" s="1228"/>
      <c r="H9" s="1008"/>
      <c r="I9" s="1226"/>
      <c r="J9" s="1226"/>
      <c r="K9" s="15">
        <v>2019</v>
      </c>
      <c r="L9" s="1012">
        <v>2018</v>
      </c>
      <c r="M9" s="708"/>
      <c r="N9" s="1"/>
    </row>
    <row r="10" spans="1:18" ht="3" customHeight="1">
      <c r="B10" s="559"/>
      <c r="C10" s="13"/>
      <c r="D10" s="13"/>
      <c r="E10" s="13"/>
      <c r="F10" s="13"/>
      <c r="G10" s="4"/>
      <c r="H10" s="4"/>
      <c r="I10" s="13"/>
      <c r="J10" s="13"/>
      <c r="K10" s="13"/>
      <c r="L10" s="560"/>
      <c r="M10" s="316"/>
      <c r="N10" s="8"/>
    </row>
    <row r="11" spans="1:18" ht="3" customHeight="1">
      <c r="B11" s="559"/>
      <c r="C11" s="13"/>
      <c r="D11" s="13"/>
      <c r="E11" s="13"/>
      <c r="F11" s="13"/>
      <c r="G11" s="4"/>
      <c r="H11" s="4"/>
      <c r="I11" s="13"/>
      <c r="J11" s="13"/>
      <c r="K11" s="13"/>
      <c r="L11" s="560"/>
      <c r="M11" s="316"/>
    </row>
    <row r="12" spans="1:18" ht="12.75" customHeight="1">
      <c r="B12" s="561"/>
      <c r="C12" s="1229" t="s">
        <v>8</v>
      </c>
      <c r="D12" s="1229"/>
      <c r="E12" s="6"/>
      <c r="F12" s="19"/>
      <c r="I12" s="1229" t="s">
        <v>1</v>
      </c>
      <c r="J12" s="1229"/>
      <c r="K12" s="21"/>
      <c r="L12" s="562"/>
      <c r="M12" s="316"/>
    </row>
    <row r="13" spans="1:18" ht="5.0999999999999996" customHeight="1">
      <c r="B13" s="561"/>
      <c r="C13" s="1009"/>
      <c r="D13" s="21"/>
      <c r="E13" s="23"/>
      <c r="F13" s="23"/>
      <c r="I13" s="1009"/>
      <c r="J13" s="21"/>
      <c r="K13" s="24"/>
      <c r="L13" s="563"/>
      <c r="M13" s="316"/>
    </row>
    <row r="14" spans="1:18" ht="12.75" customHeight="1">
      <c r="B14" s="561"/>
      <c r="C14" s="1230" t="s">
        <v>9</v>
      </c>
      <c r="D14" s="1230"/>
      <c r="E14" s="23"/>
      <c r="F14" s="23"/>
      <c r="I14" s="1230" t="s">
        <v>10</v>
      </c>
      <c r="J14" s="1230"/>
      <c r="K14" s="23"/>
      <c r="L14" s="564"/>
      <c r="M14" s="316"/>
    </row>
    <row r="15" spans="1:18" ht="18" customHeight="1">
      <c r="B15" s="561"/>
      <c r="C15" s="1010"/>
      <c r="D15" s="26"/>
      <c r="E15" s="23"/>
      <c r="F15" s="23"/>
      <c r="I15" s="1010"/>
      <c r="J15" s="26"/>
      <c r="K15" s="23"/>
      <c r="L15" s="564"/>
      <c r="M15" s="316"/>
    </row>
    <row r="16" spans="1:18" ht="12.75" customHeight="1">
      <c r="B16" s="561"/>
      <c r="C16" s="1231" t="s">
        <v>11</v>
      </c>
      <c r="D16" s="1231"/>
      <c r="E16" s="27">
        <v>1675950.61</v>
      </c>
      <c r="F16" s="27">
        <v>1194022.45</v>
      </c>
      <c r="G16" s="154"/>
      <c r="H16" s="1011"/>
      <c r="I16" s="1231" t="s">
        <v>12</v>
      </c>
      <c r="J16" s="1231"/>
      <c r="K16" s="27">
        <v>-1727109.81</v>
      </c>
      <c r="L16" s="565">
        <v>-11080224</v>
      </c>
      <c r="M16" s="316"/>
      <c r="O16" s="731"/>
      <c r="P16" s="154"/>
      <c r="Q16" s="154"/>
      <c r="R16" s="154"/>
    </row>
    <row r="17" spans="1:16" ht="12" customHeight="1">
      <c r="B17" s="561"/>
      <c r="C17" s="1231" t="s">
        <v>13</v>
      </c>
      <c r="D17" s="1231"/>
      <c r="E17" s="27">
        <v>0</v>
      </c>
      <c r="F17" s="27">
        <v>0</v>
      </c>
      <c r="G17" s="1011"/>
      <c r="H17" s="1011"/>
      <c r="I17" s="1231" t="s">
        <v>14</v>
      </c>
      <c r="J17" s="1231"/>
      <c r="K17" s="27">
        <v>0</v>
      </c>
      <c r="L17" s="565">
        <v>0</v>
      </c>
      <c r="M17" s="316"/>
      <c r="P17" s="154"/>
    </row>
    <row r="18" spans="1:16" ht="12" customHeight="1">
      <c r="B18" s="561"/>
      <c r="C18" s="1231" t="s">
        <v>15</v>
      </c>
      <c r="D18" s="1231"/>
      <c r="E18" s="27">
        <v>8275096.8499999996</v>
      </c>
      <c r="F18" s="27">
        <v>18224482.530000001</v>
      </c>
      <c r="G18" s="154"/>
      <c r="H18" s="1011"/>
      <c r="I18" s="1231" t="s">
        <v>16</v>
      </c>
      <c r="J18" s="1231"/>
      <c r="K18" s="27">
        <v>0</v>
      </c>
      <c r="L18" s="565">
        <v>0</v>
      </c>
      <c r="M18" s="316"/>
    </row>
    <row r="19" spans="1:16" s="739" customFormat="1" ht="12" customHeight="1">
      <c r="A19" s="44"/>
      <c r="B19" s="561"/>
      <c r="C19" s="1231" t="s">
        <v>15</v>
      </c>
      <c r="D19" s="1231"/>
      <c r="E19" s="27">
        <v>6964537.9800000004</v>
      </c>
      <c r="F19" s="27">
        <v>1925396.65</v>
      </c>
      <c r="G19" s="1011"/>
      <c r="H19" s="1011"/>
      <c r="I19" s="1004" t="s">
        <v>18</v>
      </c>
      <c r="J19" s="1004"/>
      <c r="K19" s="27">
        <v>0</v>
      </c>
      <c r="L19" s="565">
        <v>0</v>
      </c>
      <c r="M19" s="316"/>
      <c r="N19" s="18"/>
    </row>
    <row r="20" spans="1:16" ht="12.75" customHeight="1">
      <c r="B20" s="561"/>
      <c r="C20" s="1231" t="s">
        <v>17</v>
      </c>
      <c r="D20" s="1231"/>
      <c r="E20" s="27">
        <v>0</v>
      </c>
      <c r="F20" s="27">
        <v>0</v>
      </c>
      <c r="G20" s="1011"/>
      <c r="H20" s="1011"/>
      <c r="I20" s="1004" t="s">
        <v>20</v>
      </c>
      <c r="J20" s="1004"/>
      <c r="K20" s="27">
        <v>0</v>
      </c>
      <c r="L20" s="565">
        <v>0</v>
      </c>
      <c r="M20" s="316"/>
    </row>
    <row r="21" spans="1:16" ht="12.75" customHeight="1">
      <c r="B21" s="561"/>
      <c r="C21" s="1231" t="s">
        <v>19</v>
      </c>
      <c r="D21" s="1231"/>
      <c r="E21" s="27">
        <v>0</v>
      </c>
      <c r="F21" s="27">
        <v>0</v>
      </c>
      <c r="G21" s="1011"/>
      <c r="H21" s="1011"/>
      <c r="I21" s="1005" t="s">
        <v>22</v>
      </c>
      <c r="J21" s="1005"/>
      <c r="K21" s="27">
        <v>0</v>
      </c>
      <c r="L21" s="565">
        <v>0</v>
      </c>
      <c r="M21" s="316"/>
    </row>
    <row r="22" spans="1:16" ht="25.5" customHeight="1">
      <c r="B22" s="561"/>
      <c r="C22" s="1231" t="s">
        <v>21</v>
      </c>
      <c r="D22" s="1231"/>
      <c r="E22" s="27">
        <v>0</v>
      </c>
      <c r="F22" s="27">
        <v>0</v>
      </c>
      <c r="G22" s="1011"/>
      <c r="H22" s="1011"/>
      <c r="I22" s="1004" t="s">
        <v>24</v>
      </c>
      <c r="J22" s="1004"/>
      <c r="K22" s="27">
        <v>0</v>
      </c>
      <c r="L22" s="565">
        <v>0</v>
      </c>
      <c r="M22" s="316"/>
    </row>
    <row r="23" spans="1:16" ht="12.75" customHeight="1">
      <c r="B23" s="561"/>
      <c r="C23" s="1231" t="s">
        <v>23</v>
      </c>
      <c r="D23" s="1231"/>
      <c r="E23" s="27">
        <v>283176.87</v>
      </c>
      <c r="F23" s="27">
        <v>283176.87</v>
      </c>
      <c r="G23" s="1011"/>
      <c r="H23" s="1011"/>
      <c r="I23" s="1004" t="s">
        <v>25</v>
      </c>
      <c r="J23" s="1004"/>
      <c r="K23" s="27">
        <v>0</v>
      </c>
      <c r="L23" s="565">
        <v>0</v>
      </c>
      <c r="M23" s="316"/>
    </row>
    <row r="24" spans="1:16" ht="12.75" customHeight="1">
      <c r="B24" s="561"/>
      <c r="C24" s="28"/>
      <c r="D24" s="1004"/>
      <c r="E24" s="29"/>
      <c r="F24" s="29"/>
      <c r="G24" s="1011"/>
      <c r="H24" s="1011"/>
      <c r="I24" s="1009"/>
      <c r="J24" s="21"/>
      <c r="K24" s="32"/>
      <c r="L24" s="567"/>
      <c r="M24" s="316"/>
    </row>
    <row r="25" spans="1:16" ht="12.75" customHeight="1">
      <c r="B25" s="566"/>
      <c r="C25" s="1230" t="s">
        <v>26</v>
      </c>
      <c r="D25" s="1230"/>
      <c r="E25" s="30">
        <v>17198762.309999999</v>
      </c>
      <c r="F25" s="30">
        <v>21627078.5</v>
      </c>
      <c r="G25" s="1011"/>
      <c r="H25" s="1011"/>
      <c r="I25" s="1230" t="s">
        <v>27</v>
      </c>
      <c r="J25" s="1230"/>
      <c r="K25" s="30">
        <v>-1727109.81</v>
      </c>
      <c r="L25" s="568">
        <v>-11080224</v>
      </c>
      <c r="M25" s="316"/>
    </row>
    <row r="26" spans="1:16" ht="12.75" customHeight="1">
      <c r="B26" s="566"/>
      <c r="C26" s="1009"/>
      <c r="D26" s="1006"/>
      <c r="E26" s="32"/>
      <c r="F26" s="32"/>
      <c r="G26" s="1011"/>
      <c r="H26" s="1011"/>
      <c r="I26" s="1011"/>
      <c r="J26" s="1011"/>
      <c r="K26" s="1011"/>
      <c r="L26" s="777"/>
      <c r="M26" s="316"/>
    </row>
    <row r="27" spans="1:16">
      <c r="B27" s="561"/>
      <c r="C27" s="28"/>
      <c r="D27" s="28"/>
      <c r="E27" s="29"/>
      <c r="F27" s="29"/>
      <c r="G27" s="1011"/>
      <c r="H27" s="1011"/>
      <c r="I27" s="33"/>
      <c r="J27" s="1004"/>
      <c r="K27" s="29"/>
      <c r="L27" s="569"/>
      <c r="M27" s="316"/>
    </row>
    <row r="28" spans="1:16" ht="12.75" customHeight="1">
      <c r="B28" s="561"/>
      <c r="C28" s="1230" t="s">
        <v>28</v>
      </c>
      <c r="D28" s="1230"/>
      <c r="E28" s="23"/>
      <c r="F28" s="23"/>
      <c r="I28" s="1230" t="s">
        <v>29</v>
      </c>
      <c r="J28" s="1230"/>
      <c r="K28" s="23"/>
      <c r="L28" s="564"/>
      <c r="M28" s="316"/>
    </row>
    <row r="29" spans="1:16">
      <c r="B29" s="561"/>
      <c r="C29" s="28"/>
      <c r="D29" s="28"/>
      <c r="E29" s="29"/>
      <c r="F29" s="29"/>
      <c r="I29" s="28"/>
      <c r="J29" s="1004"/>
      <c r="K29" s="29"/>
      <c r="L29" s="569"/>
      <c r="M29" s="316"/>
    </row>
    <row r="30" spans="1:16" ht="12" customHeight="1">
      <c r="B30" s="561"/>
      <c r="C30" s="1231" t="s">
        <v>30</v>
      </c>
      <c r="D30" s="1231"/>
      <c r="E30" s="27">
        <v>0</v>
      </c>
      <c r="F30" s="27">
        <v>0</v>
      </c>
      <c r="I30" s="1231" t="s">
        <v>31</v>
      </c>
      <c r="J30" s="1231"/>
      <c r="K30" s="27">
        <v>0</v>
      </c>
      <c r="L30" s="565">
        <v>0</v>
      </c>
      <c r="M30" s="316"/>
    </row>
    <row r="31" spans="1:16" ht="12" customHeight="1">
      <c r="B31" s="561"/>
      <c r="C31" s="1231" t="s">
        <v>32</v>
      </c>
      <c r="D31" s="1231"/>
      <c r="E31" s="27">
        <v>0</v>
      </c>
      <c r="F31" s="27">
        <v>0</v>
      </c>
      <c r="I31" s="1231" t="s">
        <v>33</v>
      </c>
      <c r="J31" s="1231"/>
      <c r="K31" s="27">
        <v>0</v>
      </c>
      <c r="L31" s="565">
        <v>0</v>
      </c>
      <c r="M31" s="316"/>
    </row>
    <row r="32" spans="1:16" ht="12" customHeight="1">
      <c r="B32" s="561"/>
      <c r="C32" s="1231" t="s">
        <v>34</v>
      </c>
      <c r="D32" s="1231"/>
      <c r="E32" s="27">
        <v>37442337.859999999</v>
      </c>
      <c r="F32" s="27">
        <v>37442337.859999999</v>
      </c>
      <c r="G32" s="99"/>
      <c r="I32" s="1231" t="s">
        <v>35</v>
      </c>
      <c r="J32" s="1231"/>
      <c r="K32" s="27">
        <v>0</v>
      </c>
      <c r="L32" s="565">
        <v>0</v>
      </c>
      <c r="M32" s="316"/>
    </row>
    <row r="33" spans="2:16" ht="12.75" customHeight="1">
      <c r="B33" s="561"/>
      <c r="C33" s="1231" t="s">
        <v>36</v>
      </c>
      <c r="D33" s="1231"/>
      <c r="E33" s="27">
        <v>132862822.81</v>
      </c>
      <c r="F33" s="27">
        <v>132862822.81</v>
      </c>
      <c r="G33" s="99"/>
      <c r="I33" s="1231" t="s">
        <v>37</v>
      </c>
      <c r="J33" s="1231"/>
      <c r="K33" s="27">
        <v>0</v>
      </c>
      <c r="L33" s="565">
        <v>0</v>
      </c>
      <c r="M33" s="316"/>
    </row>
    <row r="34" spans="2:16" ht="26.25" customHeight="1">
      <c r="B34" s="561"/>
      <c r="C34" s="1231" t="s">
        <v>38</v>
      </c>
      <c r="D34" s="1231"/>
      <c r="E34" s="27">
        <v>0</v>
      </c>
      <c r="F34" s="27">
        <v>0</v>
      </c>
      <c r="I34" s="1232" t="s">
        <v>39</v>
      </c>
      <c r="J34" s="1232"/>
      <c r="K34" s="27">
        <v>0</v>
      </c>
      <c r="L34" s="565">
        <v>0</v>
      </c>
      <c r="M34" s="316"/>
    </row>
    <row r="35" spans="2:16" ht="12" customHeight="1">
      <c r="B35" s="561"/>
      <c r="C35" s="1231" t="s">
        <v>40</v>
      </c>
      <c r="D35" s="1231"/>
      <c r="E35" s="27">
        <v>-93813868.5</v>
      </c>
      <c r="F35" s="27">
        <v>-93813868.5</v>
      </c>
      <c r="G35" s="99"/>
      <c r="I35" s="1231" t="s">
        <v>41</v>
      </c>
      <c r="J35" s="1231"/>
      <c r="K35" s="27">
        <v>0</v>
      </c>
      <c r="L35" s="565">
        <v>0</v>
      </c>
      <c r="M35" s="316"/>
    </row>
    <row r="36" spans="2:16" ht="12.75" customHeight="1">
      <c r="B36" s="561"/>
      <c r="C36" s="1231" t="s">
        <v>42</v>
      </c>
      <c r="D36" s="1231"/>
      <c r="E36" s="27">
        <v>0</v>
      </c>
      <c r="F36" s="27">
        <v>0</v>
      </c>
      <c r="I36" s="28"/>
      <c r="J36" s="1004"/>
      <c r="K36" s="29"/>
      <c r="L36" s="569"/>
      <c r="M36" s="316"/>
    </row>
    <row r="37" spans="2:16" ht="12" customHeight="1">
      <c r="B37" s="561"/>
      <c r="C37" s="1231" t="s">
        <v>43</v>
      </c>
      <c r="D37" s="1231"/>
      <c r="E37" s="27">
        <v>0</v>
      </c>
      <c r="F37" s="27">
        <v>0</v>
      </c>
      <c r="I37" s="1230" t="s">
        <v>44</v>
      </c>
      <c r="J37" s="1230"/>
      <c r="K37" s="30">
        <v>0</v>
      </c>
      <c r="L37" s="568">
        <v>0</v>
      </c>
      <c r="M37" s="316"/>
    </row>
    <row r="38" spans="2:16" ht="12.75" customHeight="1">
      <c r="B38" s="561"/>
      <c r="C38" s="1231" t="s">
        <v>45</v>
      </c>
      <c r="D38" s="1231"/>
      <c r="E38" s="27">
        <v>0</v>
      </c>
      <c r="F38" s="27">
        <v>0</v>
      </c>
      <c r="I38" s="1009"/>
      <c r="J38" s="1006"/>
      <c r="K38" s="32"/>
      <c r="L38" s="567"/>
      <c r="M38" s="316"/>
    </row>
    <row r="39" spans="2:16" ht="12.75" customHeight="1">
      <c r="B39" s="561"/>
      <c r="C39" s="28"/>
      <c r="D39" s="1004"/>
      <c r="E39" s="29"/>
      <c r="F39" s="29"/>
      <c r="I39" s="1230" t="s">
        <v>46</v>
      </c>
      <c r="J39" s="1230"/>
      <c r="K39" s="30">
        <v>-1727109.81</v>
      </c>
      <c r="L39" s="568">
        <v>-11080224</v>
      </c>
      <c r="M39" s="316"/>
    </row>
    <row r="40" spans="2:16" ht="12" customHeight="1">
      <c r="B40" s="566"/>
      <c r="C40" s="1230" t="s">
        <v>47</v>
      </c>
      <c r="D40" s="1230"/>
      <c r="E40" s="30">
        <v>76491292.170000017</v>
      </c>
      <c r="F40" s="30">
        <v>76491292.170000017</v>
      </c>
      <c r="G40" s="31"/>
      <c r="H40" s="31"/>
      <c r="I40" s="1009"/>
      <c r="J40" s="34"/>
      <c r="K40" s="32"/>
      <c r="L40" s="567"/>
      <c r="M40" s="316"/>
    </row>
    <row r="41" spans="2:16" ht="12" customHeight="1">
      <c r="B41" s="561"/>
      <c r="C41" s="28"/>
      <c r="D41" s="1009"/>
      <c r="E41" s="29"/>
      <c r="F41" s="29"/>
      <c r="I41" s="1229" t="s">
        <v>48</v>
      </c>
      <c r="J41" s="1229"/>
      <c r="K41" s="29"/>
      <c r="L41" s="569"/>
      <c r="M41" s="316"/>
    </row>
    <row r="42" spans="2:16" ht="12.75" customHeight="1">
      <c r="B42" s="561"/>
      <c r="C42" s="1230" t="s">
        <v>49</v>
      </c>
      <c r="D42" s="1230"/>
      <c r="E42" s="30">
        <v>93690054.480000019</v>
      </c>
      <c r="F42" s="30">
        <v>98118370.670000017</v>
      </c>
      <c r="I42" s="1009"/>
      <c r="J42" s="34"/>
      <c r="K42" s="29"/>
      <c r="L42" s="569"/>
      <c r="M42" s="316"/>
    </row>
    <row r="43" spans="2:16" ht="12" customHeight="1">
      <c r="B43" s="561"/>
      <c r="C43" s="28"/>
      <c r="D43" s="28"/>
      <c r="E43" s="29"/>
      <c r="F43" s="29"/>
      <c r="I43" s="1230" t="s">
        <v>50</v>
      </c>
      <c r="J43" s="1230"/>
      <c r="K43" s="30">
        <v>-191846749.81</v>
      </c>
      <c r="L43" s="568">
        <v>-187017304.80000001</v>
      </c>
      <c r="M43" s="316"/>
      <c r="P43" s="154"/>
    </row>
    <row r="44" spans="2:16">
      <c r="B44" s="561"/>
      <c r="C44" s="28"/>
      <c r="D44" s="28"/>
      <c r="E44" s="29"/>
      <c r="F44" s="29"/>
      <c r="I44" s="28"/>
      <c r="J44" s="19"/>
      <c r="K44" s="29"/>
      <c r="L44" s="569"/>
      <c r="M44" s="316"/>
    </row>
    <row r="45" spans="2:16" ht="12.75" customHeight="1">
      <c r="B45" s="561"/>
      <c r="C45" s="28"/>
      <c r="D45" s="28"/>
      <c r="E45" s="29"/>
      <c r="F45" s="29"/>
      <c r="G45" s="1011"/>
      <c r="H45" s="1011"/>
      <c r="I45" s="1231" t="s">
        <v>51</v>
      </c>
      <c r="J45" s="1231"/>
      <c r="K45" s="27">
        <v>-189427491.31</v>
      </c>
      <c r="L45" s="565">
        <v>-184598046.30000001</v>
      </c>
      <c r="M45" s="316"/>
      <c r="O45" s="731"/>
    </row>
    <row r="46" spans="2:16" ht="12.75" customHeight="1">
      <c r="B46" s="561"/>
      <c r="C46" s="28"/>
      <c r="D46" s="1233"/>
      <c r="E46" s="1233"/>
      <c r="F46" s="29"/>
      <c r="G46" s="1011"/>
      <c r="H46" s="1011"/>
      <c r="I46" s="1231" t="s">
        <v>52</v>
      </c>
      <c r="J46" s="1231"/>
      <c r="K46" s="27">
        <v>-2419258.5</v>
      </c>
      <c r="L46" s="565">
        <v>-2419258.5</v>
      </c>
      <c r="M46" s="316"/>
      <c r="O46" s="731"/>
    </row>
    <row r="47" spans="2:16" ht="12" customHeight="1">
      <c r="B47" s="561"/>
      <c r="C47" s="28"/>
      <c r="D47" s="1233"/>
      <c r="E47" s="1233"/>
      <c r="F47" s="29"/>
      <c r="G47" s="1011"/>
      <c r="H47" s="1011"/>
      <c r="I47" s="1231" t="s">
        <v>53</v>
      </c>
      <c r="J47" s="1231"/>
      <c r="K47" s="27">
        <v>0</v>
      </c>
      <c r="L47" s="565">
        <v>0</v>
      </c>
      <c r="M47" s="316"/>
    </row>
    <row r="48" spans="2:16">
      <c r="B48" s="561"/>
      <c r="C48" s="28"/>
      <c r="D48" s="1233"/>
      <c r="E48" s="1233"/>
      <c r="F48" s="29"/>
      <c r="I48" s="28"/>
      <c r="J48" s="19"/>
      <c r="K48" s="29"/>
      <c r="L48" s="569"/>
      <c r="M48" s="316"/>
    </row>
    <row r="49" spans="2:17" ht="12" customHeight="1">
      <c r="B49" s="561"/>
      <c r="C49" s="28"/>
      <c r="D49" s="1233"/>
      <c r="E49" s="1233"/>
      <c r="F49" s="29"/>
      <c r="I49" s="1230" t="s">
        <v>54</v>
      </c>
      <c r="J49" s="1230"/>
      <c r="K49" s="30">
        <v>99883805.140000001</v>
      </c>
      <c r="L49" s="568">
        <v>99979158.13000001</v>
      </c>
      <c r="M49" s="316"/>
      <c r="P49" s="154"/>
      <c r="Q49" s="154"/>
    </row>
    <row r="50" spans="2:17">
      <c r="B50" s="561"/>
      <c r="C50" s="28"/>
      <c r="D50" s="1233"/>
      <c r="E50" s="1233"/>
      <c r="F50" s="29"/>
      <c r="I50" s="1009"/>
      <c r="J50" s="19"/>
      <c r="K50" s="35"/>
      <c r="L50" s="570"/>
      <c r="M50" s="316"/>
    </row>
    <row r="51" spans="2:17" ht="12" customHeight="1">
      <c r="B51" s="561"/>
      <c r="C51" s="28"/>
      <c r="D51" s="1233"/>
      <c r="E51" s="1233"/>
      <c r="F51" s="29"/>
      <c r="G51" s="1011"/>
      <c r="H51" s="1011"/>
      <c r="I51" s="1231" t="s">
        <v>55</v>
      </c>
      <c r="J51" s="1231"/>
      <c r="K51" s="27">
        <v>-95352.99</v>
      </c>
      <c r="L51" s="565">
        <v>12844304.34</v>
      </c>
      <c r="M51" s="316"/>
      <c r="O51" s="731"/>
      <c r="P51" s="154"/>
    </row>
    <row r="52" spans="2:17" ht="12" customHeight="1">
      <c r="B52" s="561"/>
      <c r="C52" s="28"/>
      <c r="D52" s="1233"/>
      <c r="E52" s="1233"/>
      <c r="F52" s="29"/>
      <c r="G52" s="1011"/>
      <c r="H52" s="1011"/>
      <c r="I52" s="1231" t="s">
        <v>56</v>
      </c>
      <c r="J52" s="1231"/>
      <c r="K52" s="27">
        <v>99979158.129999995</v>
      </c>
      <c r="L52" s="565">
        <v>87134853.790000007</v>
      </c>
      <c r="M52" s="316"/>
      <c r="O52" s="731"/>
      <c r="P52" s="154"/>
      <c r="Q52" s="154"/>
    </row>
    <row r="53" spans="2:17" ht="12.75" customHeight="1">
      <c r="B53" s="561"/>
      <c r="C53" s="28"/>
      <c r="D53" s="1233"/>
      <c r="E53" s="1233"/>
      <c r="F53" s="29"/>
      <c r="I53" s="1231" t="s">
        <v>57</v>
      </c>
      <c r="J53" s="1231"/>
      <c r="K53" s="27">
        <v>0</v>
      </c>
      <c r="L53" s="565">
        <v>0</v>
      </c>
      <c r="M53" s="316"/>
      <c r="P53" s="154"/>
    </row>
    <row r="54" spans="2:17" ht="12.75" customHeight="1">
      <c r="B54" s="561"/>
      <c r="C54" s="28"/>
      <c r="D54" s="28"/>
      <c r="E54" s="29"/>
      <c r="F54" s="29"/>
      <c r="I54" s="1231" t="s">
        <v>58</v>
      </c>
      <c r="J54" s="1231"/>
      <c r="K54" s="27">
        <v>0</v>
      </c>
      <c r="L54" s="565">
        <v>0</v>
      </c>
      <c r="M54" s="316"/>
    </row>
    <row r="55" spans="2:17" ht="12" customHeight="1">
      <c r="B55" s="561"/>
      <c r="C55" s="28"/>
      <c r="D55" s="28"/>
      <c r="E55" s="29"/>
      <c r="F55" s="29"/>
      <c r="I55" s="1231" t="s">
        <v>59</v>
      </c>
      <c r="J55" s="1231"/>
      <c r="K55" s="27">
        <v>0</v>
      </c>
      <c r="L55" s="565">
        <v>0</v>
      </c>
      <c r="M55" s="316"/>
    </row>
    <row r="56" spans="2:17">
      <c r="B56" s="561"/>
      <c r="C56" s="28"/>
      <c r="D56" s="28"/>
      <c r="E56" s="29"/>
      <c r="F56" s="29"/>
      <c r="I56" s="28"/>
      <c r="J56" s="19"/>
      <c r="K56" s="29"/>
      <c r="L56" s="569"/>
      <c r="M56" s="316"/>
    </row>
    <row r="57" spans="2:17" ht="25.5" customHeight="1">
      <c r="B57" s="561"/>
      <c r="C57" s="28"/>
      <c r="D57" s="28"/>
      <c r="E57" s="29"/>
      <c r="F57" s="29"/>
      <c r="I57" s="1230" t="s">
        <v>60</v>
      </c>
      <c r="J57" s="1230"/>
      <c r="K57" s="30">
        <v>0</v>
      </c>
      <c r="L57" s="568">
        <v>0</v>
      </c>
      <c r="M57" s="316"/>
    </row>
    <row r="58" spans="2:17">
      <c r="B58" s="561"/>
      <c r="C58" s="28"/>
      <c r="D58" s="28"/>
      <c r="E58" s="29"/>
      <c r="F58" s="29"/>
      <c r="I58" s="28"/>
      <c r="J58" s="19"/>
      <c r="K58" s="29"/>
      <c r="L58" s="569"/>
      <c r="M58" s="316"/>
    </row>
    <row r="59" spans="2:17" ht="12" customHeight="1">
      <c r="B59" s="561"/>
      <c r="C59" s="28"/>
      <c r="D59" s="28"/>
      <c r="E59" s="29"/>
      <c r="F59" s="29"/>
      <c r="G59" s="1011"/>
      <c r="H59" s="1011"/>
      <c r="I59" s="1231" t="s">
        <v>61</v>
      </c>
      <c r="J59" s="1231"/>
      <c r="K59" s="27">
        <v>0</v>
      </c>
      <c r="L59" s="565">
        <v>0</v>
      </c>
      <c r="M59" s="316"/>
    </row>
    <row r="60" spans="2:17" ht="12" customHeight="1">
      <c r="B60" s="561"/>
      <c r="C60" s="28"/>
      <c r="D60" s="28"/>
      <c r="E60" s="29"/>
      <c r="F60" s="29"/>
      <c r="G60" s="1011"/>
      <c r="H60" s="1011"/>
      <c r="I60" s="1231" t="s">
        <v>62</v>
      </c>
      <c r="J60" s="1231"/>
      <c r="K60" s="27">
        <v>0</v>
      </c>
      <c r="L60" s="565">
        <v>0</v>
      </c>
      <c r="M60" s="316"/>
    </row>
    <row r="61" spans="2:17" ht="9.9499999999999993" customHeight="1">
      <c r="B61" s="561"/>
      <c r="C61" s="28"/>
      <c r="D61" s="28"/>
      <c r="E61" s="29"/>
      <c r="F61" s="29"/>
      <c r="I61" s="28"/>
      <c r="J61" s="1003"/>
      <c r="K61" s="29"/>
      <c r="L61" s="569"/>
      <c r="M61" s="316"/>
    </row>
    <row r="62" spans="2:17" ht="12" customHeight="1">
      <c r="B62" s="561"/>
      <c r="C62" s="28"/>
      <c r="D62" s="28"/>
      <c r="E62" s="29"/>
      <c r="F62" s="29"/>
      <c r="I62" s="1230" t="s">
        <v>63</v>
      </c>
      <c r="J62" s="1230"/>
      <c r="K62" s="30">
        <v>-91962944.670000002</v>
      </c>
      <c r="L62" s="568">
        <v>-87038146.670000002</v>
      </c>
      <c r="M62" s="316"/>
      <c r="P62" s="154"/>
    </row>
    <row r="63" spans="2:17" ht="9.9499999999999993" customHeight="1">
      <c r="B63" s="561"/>
      <c r="C63" s="28"/>
      <c r="D63" s="28"/>
      <c r="E63" s="29"/>
      <c r="F63" s="29"/>
      <c r="I63" s="28"/>
      <c r="J63" s="19"/>
      <c r="K63" s="29"/>
      <c r="L63" s="569"/>
      <c r="M63" s="316"/>
    </row>
    <row r="64" spans="2:17" ht="12" customHeight="1">
      <c r="B64" s="561"/>
      <c r="C64" s="28"/>
      <c r="D64" s="28"/>
      <c r="E64" s="29"/>
      <c r="F64" s="29"/>
      <c r="I64" s="1230" t="s">
        <v>64</v>
      </c>
      <c r="J64" s="1230"/>
      <c r="K64" s="30">
        <v>-93690054.480000004</v>
      </c>
      <c r="L64" s="568">
        <v>-98118370.670000002</v>
      </c>
      <c r="M64" s="316"/>
      <c r="O64" s="154"/>
      <c r="P64" s="154"/>
      <c r="Q64" s="154"/>
    </row>
    <row r="65" spans="2:13" ht="6" customHeight="1">
      <c r="B65" s="561"/>
      <c r="D65" s="8"/>
      <c r="E65" s="8"/>
      <c r="F65" s="8"/>
      <c r="I65" s="8"/>
      <c r="J65" s="8"/>
      <c r="K65" s="8"/>
      <c r="L65" s="571"/>
      <c r="M65" s="316"/>
    </row>
    <row r="66" spans="2:13" ht="6" customHeight="1">
      <c r="B66" s="572"/>
      <c r="C66" s="19"/>
      <c r="D66" s="38"/>
      <c r="E66" s="39"/>
      <c r="F66" s="39"/>
      <c r="I66" s="40"/>
      <c r="J66" s="38"/>
      <c r="K66" s="39"/>
      <c r="L66" s="573"/>
      <c r="M66" s="316"/>
    </row>
    <row r="67" spans="2:13" ht="6" customHeight="1">
      <c r="B67" s="345"/>
      <c r="C67" s="574"/>
      <c r="D67" s="575"/>
      <c r="E67" s="576"/>
      <c r="F67" s="576"/>
      <c r="G67" s="577"/>
      <c r="H67" s="577"/>
      <c r="I67" s="578"/>
      <c r="J67" s="575"/>
      <c r="K67" s="576"/>
      <c r="L67" s="579"/>
      <c r="M67" s="316"/>
    </row>
    <row r="68" spans="2:13" ht="6" customHeight="1">
      <c r="B68" s="557"/>
      <c r="C68" s="19"/>
      <c r="D68" s="38"/>
      <c r="E68" s="39"/>
      <c r="F68" s="39"/>
      <c r="I68" s="40"/>
      <c r="J68" s="38"/>
      <c r="K68" s="39"/>
      <c r="L68" s="39"/>
      <c r="M68" s="316"/>
    </row>
    <row r="69" spans="2:13" ht="15" customHeight="1">
      <c r="C69" s="1236" t="s">
        <v>65</v>
      </c>
      <c r="D69" s="1236"/>
      <c r="E69" s="1236"/>
      <c r="F69" s="1236"/>
      <c r="G69" s="1236"/>
      <c r="H69" s="1236"/>
      <c r="I69" s="1236"/>
      <c r="J69" s="1236"/>
      <c r="K69" s="1236"/>
      <c r="L69" s="1236"/>
    </row>
    <row r="70" spans="2:13" ht="9.75" customHeight="1">
      <c r="C70" s="19"/>
      <c r="D70" s="38"/>
      <c r="E70" s="39"/>
      <c r="F70" s="39"/>
      <c r="I70" s="40"/>
      <c r="J70" s="38"/>
      <c r="K70" s="39"/>
      <c r="L70" s="39"/>
    </row>
    <row r="71" spans="2:13" ht="50.1" customHeight="1">
      <c r="C71" s="19"/>
      <c r="D71" s="1237"/>
      <c r="E71" s="1237"/>
      <c r="F71" s="39"/>
      <c r="I71" s="1238"/>
      <c r="J71" s="1238"/>
      <c r="K71" s="39"/>
      <c r="L71" s="39"/>
    </row>
    <row r="72" spans="2:13" ht="14.1" customHeight="1">
      <c r="C72" s="41"/>
      <c r="D72" s="1239" t="s">
        <v>851</v>
      </c>
      <c r="E72" s="1239"/>
      <c r="F72" s="39"/>
      <c r="G72" s="39"/>
      <c r="H72" s="39"/>
      <c r="I72" s="1235" t="s">
        <v>772</v>
      </c>
      <c r="J72" s="1235"/>
      <c r="K72" s="21"/>
      <c r="L72" s="39"/>
    </row>
    <row r="73" spans="2:13" ht="14.1" customHeight="1">
      <c r="C73" s="42"/>
      <c r="D73" s="1234" t="s">
        <v>66</v>
      </c>
      <c r="E73" s="1234"/>
      <c r="F73" s="43"/>
      <c r="G73" s="43"/>
      <c r="H73" s="43"/>
      <c r="I73" s="1235" t="s">
        <v>67</v>
      </c>
      <c r="J73" s="1235"/>
      <c r="K73" s="21"/>
      <c r="L73" s="39"/>
    </row>
    <row r="74" spans="2:13">
      <c r="I74" s="556"/>
      <c r="J74" s="556"/>
    </row>
    <row r="75" spans="2:13">
      <c r="I75" s="556"/>
      <c r="J75" s="556"/>
    </row>
    <row r="76" spans="2:13">
      <c r="I76" s="556"/>
      <c r="J76" s="556"/>
    </row>
  </sheetData>
  <sheetProtection selectLockedCells="1" selectUnlockedCells="1"/>
  <mergeCells count="72">
    <mergeCell ref="D73:E73"/>
    <mergeCell ref="I73:J73"/>
    <mergeCell ref="I64:J64"/>
    <mergeCell ref="C69:L69"/>
    <mergeCell ref="D71:E71"/>
    <mergeCell ref="I71:J71"/>
    <mergeCell ref="D72:E72"/>
    <mergeCell ref="I72:J72"/>
    <mergeCell ref="I62:J62"/>
    <mergeCell ref="I45:J45"/>
    <mergeCell ref="D46:E53"/>
    <mergeCell ref="I46:J46"/>
    <mergeCell ref="I47:J47"/>
    <mergeCell ref="I49:J49"/>
    <mergeCell ref="I51:J51"/>
    <mergeCell ref="I52:J52"/>
    <mergeCell ref="I53:J53"/>
    <mergeCell ref="I54:J54"/>
    <mergeCell ref="I55:J55"/>
    <mergeCell ref="I57:J57"/>
    <mergeCell ref="I59:J59"/>
    <mergeCell ref="I60:J60"/>
    <mergeCell ref="I43:J43"/>
    <mergeCell ref="C34:D34"/>
    <mergeCell ref="I34:J34"/>
    <mergeCell ref="C35:D35"/>
    <mergeCell ref="I35:J35"/>
    <mergeCell ref="C36:D36"/>
    <mergeCell ref="C37:D37"/>
    <mergeCell ref="I37:J37"/>
    <mergeCell ref="C38:D38"/>
    <mergeCell ref="I39:J39"/>
    <mergeCell ref="C40:D40"/>
    <mergeCell ref="I41:J41"/>
    <mergeCell ref="C42:D42"/>
    <mergeCell ref="C31:D31"/>
    <mergeCell ref="I31:J31"/>
    <mergeCell ref="C32:D32"/>
    <mergeCell ref="I32:J32"/>
    <mergeCell ref="C33:D33"/>
    <mergeCell ref="I33:J33"/>
    <mergeCell ref="C30:D30"/>
    <mergeCell ref="I30:J30"/>
    <mergeCell ref="C21:D21"/>
    <mergeCell ref="C22:D22"/>
    <mergeCell ref="C23:D23"/>
    <mergeCell ref="C25:D25"/>
    <mergeCell ref="I25:J25"/>
    <mergeCell ref="C28:D28"/>
    <mergeCell ref="I28:J28"/>
    <mergeCell ref="C17:D17"/>
    <mergeCell ref="I17:J17"/>
    <mergeCell ref="C18:D18"/>
    <mergeCell ref="I18:J18"/>
    <mergeCell ref="C20:D20"/>
    <mergeCell ref="C19:D19"/>
    <mergeCell ref="C12:D12"/>
    <mergeCell ref="I12:J12"/>
    <mergeCell ref="C14:D14"/>
    <mergeCell ref="I14:J14"/>
    <mergeCell ref="C16:D16"/>
    <mergeCell ref="I16:J16"/>
    <mergeCell ref="K8:L8"/>
    <mergeCell ref="B3:L3"/>
    <mergeCell ref="B2:L2"/>
    <mergeCell ref="B4:L4"/>
    <mergeCell ref="F5:I5"/>
    <mergeCell ref="B8:B9"/>
    <mergeCell ref="C8:D9"/>
    <mergeCell ref="E8:F8"/>
    <mergeCell ref="G8:G9"/>
    <mergeCell ref="I8:J9"/>
  </mergeCells>
  <conditionalFormatting sqref="D46:E53">
    <cfRule type="expression" dxfId="1" priority="7" stopIfTrue="1">
      <formula>$F$42&lt;&gt;$L$64</formula>
    </cfRule>
    <cfRule type="expression" dxfId="0" priority="8" stopIfTrue="1">
      <formula>$E$42&lt;&gt;$K$64</formula>
    </cfRule>
  </conditionalFormatting>
  <printOptions horizontalCentered="1" verticalCentered="1"/>
  <pageMargins left="0" right="0" top="0.31496062992125984" bottom="0.59055118110236227" header="0.51181102362204722" footer="0.51181102362204722"/>
  <pageSetup scale="57" firstPageNumber="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M45"/>
  <sheetViews>
    <sheetView topLeftCell="B1" zoomScale="90" zoomScaleNormal="90" workbookViewId="0">
      <pane ySplit="10" topLeftCell="A11" activePane="bottomLeft" state="frozen"/>
      <selection activeCell="L13" sqref="L13"/>
      <selection pane="bottomLeft" activeCell="E27" sqref="E27"/>
    </sheetView>
  </sheetViews>
  <sheetFormatPr baseColWidth="10" defaultColWidth="11.42578125" defaultRowHeight="12.75"/>
  <cols>
    <col min="1" max="1" width="11.42578125" style="287"/>
    <col min="2" max="2" width="11.42578125" style="313" customWidth="1"/>
    <col min="3" max="3" width="43" style="287" customWidth="1"/>
    <col min="4" max="4" width="3.7109375" style="287" customWidth="1"/>
    <col min="5" max="5" width="7.7109375" style="287" customWidth="1"/>
    <col min="6" max="6" width="17.7109375" style="287" customWidth="1"/>
    <col min="7" max="7" width="18.140625" style="287" customWidth="1"/>
    <col min="8" max="8" width="19.42578125" style="287" customWidth="1"/>
    <col min="9" max="11" width="18.42578125" style="287" customWidth="1"/>
    <col min="12" max="12" width="2" style="14" customWidth="1"/>
    <col min="13" max="13" width="13.85546875" style="313" customWidth="1"/>
    <col min="14" max="16384" width="11.42578125" style="287"/>
  </cols>
  <sheetData>
    <row r="1" spans="2:13" ht="18.75" customHeight="1">
      <c r="C1" s="1249" t="s">
        <v>642</v>
      </c>
      <c r="D1" s="1249"/>
      <c r="E1" s="1249"/>
      <c r="F1" s="1249"/>
      <c r="G1" s="1249"/>
      <c r="H1" s="1249"/>
      <c r="I1" s="1249"/>
      <c r="J1" s="1249"/>
      <c r="K1" s="1249"/>
    </row>
    <row r="2" spans="2:13" ht="15" customHeight="1">
      <c r="C2" s="1249" t="s">
        <v>645</v>
      </c>
      <c r="D2" s="1249"/>
      <c r="E2" s="1249"/>
      <c r="F2" s="1249"/>
      <c r="G2" s="1249"/>
      <c r="H2" s="1249"/>
      <c r="I2" s="1249"/>
      <c r="J2" s="1249"/>
      <c r="K2" s="1249"/>
    </row>
    <row r="3" spans="2:13" ht="15" customHeight="1">
      <c r="C3" s="1249" t="s">
        <v>3371</v>
      </c>
      <c r="D3" s="1249"/>
      <c r="E3" s="1249"/>
      <c r="F3" s="1249"/>
      <c r="G3" s="1249"/>
      <c r="H3" s="1249"/>
      <c r="I3" s="1249"/>
      <c r="J3" s="1249"/>
      <c r="K3" s="1249"/>
    </row>
    <row r="4" spans="2:13" s="14" customFormat="1" ht="8.25" customHeight="1">
      <c r="B4" s="715"/>
      <c r="C4" s="487"/>
      <c r="D4" s="487"/>
      <c r="E4" s="487"/>
      <c r="F4" s="385"/>
      <c r="G4" s="486"/>
      <c r="H4" s="486"/>
      <c r="I4" s="486"/>
      <c r="J4" s="486"/>
      <c r="K4" s="486"/>
      <c r="M4" s="313"/>
    </row>
    <row r="5" spans="2:13" s="14" customFormat="1" ht="13.5" customHeight="1">
      <c r="B5" s="715"/>
      <c r="C5" s="156"/>
      <c r="E5" s="7" t="s">
        <v>641</v>
      </c>
      <c r="F5" s="452" t="s">
        <v>5</v>
      </c>
      <c r="G5" s="233"/>
      <c r="H5" s="485"/>
      <c r="I5" s="485"/>
      <c r="J5" s="485"/>
      <c r="K5" s="479"/>
      <c r="M5" s="313"/>
    </row>
    <row r="6" spans="2:13" s="14" customFormat="1" ht="11.25" customHeight="1">
      <c r="B6" s="715"/>
      <c r="C6" s="457"/>
      <c r="D6" s="457"/>
      <c r="E6" s="457"/>
      <c r="G6" s="479"/>
      <c r="H6" s="479"/>
      <c r="I6" s="479"/>
      <c r="J6" s="479"/>
      <c r="K6" s="479"/>
      <c r="M6" s="313"/>
    </row>
    <row r="7" spans="2:13" ht="12" customHeight="1">
      <c r="B7" s="716"/>
      <c r="C7" s="1337" t="s">
        <v>640</v>
      </c>
      <c r="D7" s="1337"/>
      <c r="E7" s="1337"/>
      <c r="F7" s="1337" t="s">
        <v>632</v>
      </c>
      <c r="G7" s="1337"/>
      <c r="H7" s="1337"/>
      <c r="I7" s="1337"/>
      <c r="J7" s="1337"/>
      <c r="K7" s="1338" t="s">
        <v>631</v>
      </c>
    </row>
    <row r="8" spans="2:13" ht="25.5">
      <c r="B8" s="715"/>
      <c r="C8" s="1337"/>
      <c r="D8" s="1337"/>
      <c r="E8" s="1337"/>
      <c r="F8" s="477" t="s">
        <v>630</v>
      </c>
      <c r="G8" s="478" t="s">
        <v>629</v>
      </c>
      <c r="H8" s="477" t="s">
        <v>562</v>
      </c>
      <c r="I8" s="477" t="s">
        <v>560</v>
      </c>
      <c r="J8" s="477" t="s">
        <v>628</v>
      </c>
      <c r="K8" s="1338"/>
    </row>
    <row r="9" spans="2:13" ht="12" customHeight="1">
      <c r="B9" s="715"/>
      <c r="C9" s="1337"/>
      <c r="D9" s="1337"/>
      <c r="E9" s="1337"/>
      <c r="F9" s="477" t="s">
        <v>627</v>
      </c>
      <c r="G9" s="477" t="s">
        <v>626</v>
      </c>
      <c r="H9" s="477" t="s">
        <v>625</v>
      </c>
      <c r="I9" s="477" t="s">
        <v>624</v>
      </c>
      <c r="J9" s="477" t="s">
        <v>623</v>
      </c>
      <c r="K9" s="477" t="s">
        <v>622</v>
      </c>
    </row>
    <row r="10" spans="2:13" ht="12" customHeight="1">
      <c r="B10" s="717"/>
      <c r="C10" s="476"/>
      <c r="D10" s="475"/>
      <c r="E10" s="474"/>
      <c r="F10" s="484"/>
      <c r="G10" s="473"/>
      <c r="H10" s="473"/>
      <c r="I10" s="473"/>
      <c r="J10" s="484"/>
      <c r="K10" s="473"/>
    </row>
    <row r="11" spans="2:13" ht="12" customHeight="1">
      <c r="B11" s="717"/>
      <c r="C11" s="1333" t="s">
        <v>118</v>
      </c>
      <c r="D11" s="1333"/>
      <c r="E11" s="1333"/>
      <c r="F11" s="462">
        <v>0</v>
      </c>
      <c r="G11" s="462">
        <v>0</v>
      </c>
      <c r="H11" s="462">
        <v>0</v>
      </c>
      <c r="I11" s="462">
        <v>0</v>
      </c>
      <c r="J11" s="483">
        <v>0</v>
      </c>
      <c r="K11" s="462">
        <v>0</v>
      </c>
    </row>
    <row r="12" spans="2:13" ht="12" customHeight="1">
      <c r="C12" s="1333" t="s">
        <v>166</v>
      </c>
      <c r="D12" s="1333"/>
      <c r="E12" s="1333"/>
      <c r="F12" s="462">
        <v>0</v>
      </c>
      <c r="G12" s="462">
        <v>0</v>
      </c>
      <c r="H12" s="462">
        <v>0</v>
      </c>
      <c r="I12" s="462">
        <v>0</v>
      </c>
      <c r="J12" s="483">
        <v>0</v>
      </c>
      <c r="K12" s="462">
        <v>0</v>
      </c>
    </row>
    <row r="13" spans="2:13" ht="12" customHeight="1">
      <c r="C13" s="1333" t="s">
        <v>114</v>
      </c>
      <c r="D13" s="1333"/>
      <c r="E13" s="1333"/>
      <c r="F13" s="462">
        <v>0</v>
      </c>
      <c r="G13" s="462">
        <v>0</v>
      </c>
      <c r="H13" s="462">
        <v>0</v>
      </c>
      <c r="I13" s="462">
        <v>0</v>
      </c>
      <c r="J13" s="483">
        <v>0</v>
      </c>
      <c r="K13" s="462">
        <v>0</v>
      </c>
    </row>
    <row r="14" spans="2:13" ht="12" customHeight="1">
      <c r="C14" s="1333" t="s">
        <v>112</v>
      </c>
      <c r="D14" s="1333"/>
      <c r="E14" s="1333"/>
      <c r="F14" s="462"/>
      <c r="G14" s="462"/>
      <c r="H14" s="462">
        <v>0</v>
      </c>
      <c r="I14" s="462"/>
      <c r="J14" s="483"/>
      <c r="K14" s="462"/>
    </row>
    <row r="15" spans="2:13" ht="12" customHeight="1">
      <c r="C15" s="1333" t="s">
        <v>639</v>
      </c>
      <c r="D15" s="1333"/>
      <c r="E15" s="1333"/>
      <c r="F15" s="462"/>
      <c r="G15" s="462"/>
      <c r="H15" s="462"/>
      <c r="I15" s="462"/>
      <c r="J15" s="483"/>
      <c r="K15" s="462"/>
    </row>
    <row r="16" spans="2:13" ht="12" customHeight="1">
      <c r="B16" s="313">
        <v>5</v>
      </c>
      <c r="C16" s="463"/>
      <c r="D16" s="1336" t="s">
        <v>637</v>
      </c>
      <c r="E16" s="1336"/>
      <c r="F16" s="462">
        <v>0</v>
      </c>
      <c r="G16" s="462">
        <v>0</v>
      </c>
      <c r="H16" s="462">
        <v>0</v>
      </c>
      <c r="I16" s="425">
        <v>0</v>
      </c>
      <c r="J16" s="425">
        <v>0</v>
      </c>
      <c r="K16" s="462">
        <v>0</v>
      </c>
    </row>
    <row r="17" spans="2:13" ht="12" customHeight="1">
      <c r="C17" s="463"/>
      <c r="D17" s="1336" t="s">
        <v>636</v>
      </c>
      <c r="E17" s="1336"/>
      <c r="F17" s="462"/>
      <c r="G17" s="462"/>
      <c r="H17" s="462"/>
      <c r="I17" s="462"/>
      <c r="J17" s="425"/>
      <c r="K17" s="462"/>
    </row>
    <row r="18" spans="2:13" ht="12" customHeight="1">
      <c r="B18" s="313">
        <v>6</v>
      </c>
      <c r="C18" s="1333" t="s">
        <v>638</v>
      </c>
      <c r="D18" s="1333"/>
      <c r="E18" s="1333"/>
      <c r="F18" s="462"/>
      <c r="G18" s="462">
        <v>0</v>
      </c>
      <c r="H18" s="462">
        <v>0</v>
      </c>
      <c r="I18" s="425">
        <v>0</v>
      </c>
      <c r="J18" s="425">
        <v>0</v>
      </c>
      <c r="K18" s="462">
        <v>0</v>
      </c>
    </row>
    <row r="19" spans="2:13" ht="12" customHeight="1">
      <c r="B19" s="313">
        <v>6</v>
      </c>
      <c r="C19" s="463"/>
      <c r="D19" s="1336" t="s">
        <v>637</v>
      </c>
      <c r="E19" s="1336"/>
      <c r="F19" s="462">
        <v>0</v>
      </c>
      <c r="G19" s="462"/>
      <c r="H19" s="462">
        <v>0</v>
      </c>
      <c r="I19" s="425"/>
      <c r="J19" s="425"/>
      <c r="K19" s="462">
        <v>0</v>
      </c>
    </row>
    <row r="20" spans="2:13" ht="12" customHeight="1">
      <c r="C20" s="463"/>
      <c r="D20" s="1336" t="s">
        <v>636</v>
      </c>
      <c r="E20" s="1336"/>
      <c r="F20" s="462">
        <v>0</v>
      </c>
      <c r="G20" s="462">
        <v>0</v>
      </c>
      <c r="H20" s="462"/>
      <c r="I20" s="425"/>
      <c r="J20" s="425"/>
      <c r="K20" s="462"/>
    </row>
    <row r="21" spans="2:13" ht="12" customHeight="1">
      <c r="B21" s="313">
        <v>7</v>
      </c>
      <c r="C21" s="1333" t="s">
        <v>635</v>
      </c>
      <c r="D21" s="1333"/>
      <c r="E21" s="1333"/>
      <c r="F21" s="462">
        <v>10450000</v>
      </c>
      <c r="G21" s="462"/>
      <c r="H21" s="462">
        <v>10450000</v>
      </c>
      <c r="I21" s="462">
        <v>1659684.33</v>
      </c>
      <c r="J21" s="462">
        <v>1659684.33</v>
      </c>
      <c r="K21" s="462">
        <v>-8790315.6699999999</v>
      </c>
      <c r="M21" s="1137">
        <v>0.15882146698564595</v>
      </c>
    </row>
    <row r="22" spans="2:13" ht="12" customHeight="1">
      <c r="C22" s="1333" t="s">
        <v>92</v>
      </c>
      <c r="D22" s="1333"/>
      <c r="E22" s="1333"/>
      <c r="F22" s="462"/>
      <c r="G22" s="462"/>
      <c r="H22" s="462"/>
      <c r="I22" s="462">
        <v>0</v>
      </c>
      <c r="J22" s="462"/>
      <c r="K22" s="462"/>
    </row>
    <row r="23" spans="2:13" ht="12" customHeight="1">
      <c r="B23" s="313">
        <v>9</v>
      </c>
      <c r="C23" s="1333" t="s">
        <v>533</v>
      </c>
      <c r="D23" s="1333"/>
      <c r="E23" s="1333"/>
      <c r="F23" s="462">
        <v>74841141</v>
      </c>
      <c r="G23" s="462">
        <v>11198832.98</v>
      </c>
      <c r="H23" s="462">
        <v>86039973.980000004</v>
      </c>
      <c r="I23" s="462">
        <v>19438438.77</v>
      </c>
      <c r="J23" s="462">
        <v>19438438.77</v>
      </c>
      <c r="K23" s="462">
        <v>-55402702.230000004</v>
      </c>
      <c r="M23" s="1137">
        <v>0.22592334551982157</v>
      </c>
    </row>
    <row r="24" spans="2:13" ht="12" customHeight="1">
      <c r="C24" s="1333" t="s">
        <v>634</v>
      </c>
      <c r="D24" s="1333"/>
      <c r="E24" s="1333"/>
      <c r="F24" s="462"/>
      <c r="G24" s="462"/>
      <c r="H24" s="462"/>
      <c r="I24" s="425"/>
      <c r="J24" s="462"/>
      <c r="K24" s="462"/>
    </row>
    <row r="25" spans="2:13" ht="12" customHeight="1">
      <c r="B25" s="717"/>
      <c r="C25" s="461"/>
      <c r="D25" s="460"/>
      <c r="E25" s="459"/>
      <c r="F25" s="482"/>
      <c r="G25" s="458"/>
      <c r="H25" s="458"/>
      <c r="I25" s="458"/>
      <c r="J25" s="482"/>
      <c r="K25" s="458"/>
    </row>
    <row r="26" spans="2:13" ht="18.75" customHeight="1">
      <c r="C26" s="456"/>
      <c r="D26" s="455"/>
      <c r="E26" s="481" t="s">
        <v>139</v>
      </c>
      <c r="F26" s="464">
        <v>85291141</v>
      </c>
      <c r="G26" s="464">
        <v>11198832.98</v>
      </c>
      <c r="H26" s="464">
        <v>96489973.980000004</v>
      </c>
      <c r="I26" s="464">
        <v>21098123.100000001</v>
      </c>
      <c r="J26" s="464">
        <v>21098123.100000001</v>
      </c>
      <c r="K26" s="464">
        <v>-64193017.900000006</v>
      </c>
    </row>
    <row r="27" spans="2:13" ht="12" customHeight="1">
      <c r="B27" s="717"/>
      <c r="C27" s="480"/>
      <c r="D27" s="480"/>
      <c r="E27" s="480"/>
      <c r="F27" s="492"/>
      <c r="G27" s="492"/>
      <c r="H27" s="492"/>
      <c r="I27" s="1334" t="s">
        <v>610</v>
      </c>
      <c r="J27" s="1335"/>
      <c r="K27" s="732">
        <v>0</v>
      </c>
    </row>
    <row r="28" spans="2:13" ht="12" customHeight="1">
      <c r="B28" s="715"/>
      <c r="C28" s="457"/>
      <c r="D28" s="457"/>
      <c r="E28" s="457"/>
      <c r="F28" s="479"/>
      <c r="G28" s="479"/>
      <c r="H28" s="479"/>
      <c r="I28" s="479"/>
      <c r="J28" s="479"/>
      <c r="K28" s="479"/>
    </row>
    <row r="29" spans="2:13" s="316" customFormat="1">
      <c r="B29" s="712"/>
      <c r="C29" s="1331"/>
      <c r="D29" s="1331"/>
      <c r="E29" s="1331"/>
      <c r="F29" s="1331"/>
      <c r="G29" s="1331"/>
      <c r="H29" s="1331"/>
      <c r="I29" s="1331"/>
      <c r="J29" s="1331"/>
      <c r="K29" s="1331"/>
      <c r="L29" s="702"/>
    </row>
    <row r="30" spans="2:13" s="313" customFormat="1">
      <c r="C30" s="312" t="s">
        <v>65</v>
      </c>
      <c r="D30" s="312"/>
      <c r="E30" s="312"/>
      <c r="F30" s="312"/>
      <c r="G30" s="312"/>
      <c r="H30" s="312"/>
      <c r="I30" s="312"/>
      <c r="J30" s="312"/>
      <c r="K30" s="312"/>
      <c r="L30" s="312"/>
    </row>
    <row r="31" spans="2:13" s="313" customFormat="1">
      <c r="C31" s="312" t="s">
        <v>609</v>
      </c>
      <c r="D31" s="312"/>
      <c r="E31" s="312"/>
      <c r="F31" s="312"/>
      <c r="G31" s="312"/>
      <c r="H31" s="312"/>
      <c r="I31" s="312"/>
      <c r="J31" s="312"/>
      <c r="K31" s="312"/>
      <c r="L31" s="312"/>
    </row>
    <row r="32" spans="2:13" s="313" customFormat="1">
      <c r="C32" s="312"/>
      <c r="D32" s="312"/>
      <c r="E32" s="312"/>
      <c r="F32" s="312"/>
      <c r="G32" s="312"/>
      <c r="H32" s="312"/>
      <c r="I32" s="312"/>
      <c r="J32" s="312"/>
      <c r="K32" s="312"/>
      <c r="L32" s="312"/>
    </row>
    <row r="33" spans="2:13" s="313" customFormat="1"/>
    <row r="34" spans="2:13" s="313" customFormat="1"/>
    <row r="35" spans="2:13" s="313" customFormat="1"/>
    <row r="36" spans="2:13" s="313" customFormat="1">
      <c r="D36" s="315"/>
      <c r="E36" s="315"/>
      <c r="K36" s="316"/>
      <c r="L36" s="316"/>
    </row>
    <row r="37" spans="2:13" s="313" customFormat="1" ht="12.75" customHeight="1">
      <c r="D37" s="1240" t="s">
        <v>851</v>
      </c>
      <c r="E37" s="1240"/>
      <c r="F37" s="1240"/>
      <c r="G37" s="713"/>
      <c r="H37" s="713"/>
      <c r="I37" s="1240" t="s">
        <v>772</v>
      </c>
      <c r="J37" s="1240"/>
      <c r="K37" s="317"/>
      <c r="L37" s="317"/>
    </row>
    <row r="38" spans="2:13" s="313" customFormat="1" ht="12" customHeight="1">
      <c r="E38" s="1332" t="s">
        <v>66</v>
      </c>
      <c r="F38" s="1332"/>
      <c r="G38" s="714"/>
      <c r="H38" s="714"/>
      <c r="I38" s="1235" t="s">
        <v>67</v>
      </c>
      <c r="J38" s="1235"/>
      <c r="K38" s="317"/>
      <c r="L38" s="317"/>
    </row>
    <row r="39" spans="2:13" s="313" customFormat="1">
      <c r="K39" s="316"/>
      <c r="L39" s="316"/>
    </row>
    <row r="40" spans="2:13" s="313" customFormat="1"/>
    <row r="41" spans="2:13" s="494" customFormat="1">
      <c r="B41" s="313"/>
      <c r="J41" s="770"/>
      <c r="M41" s="313"/>
    </row>
    <row r="42" spans="2:13" s="494" customFormat="1">
      <c r="B42" s="313"/>
      <c r="M42" s="313"/>
    </row>
    <row r="43" spans="2:13" s="494" customFormat="1">
      <c r="B43" s="313"/>
      <c r="M43" s="313"/>
    </row>
    <row r="44" spans="2:13" s="494" customFormat="1">
      <c r="B44" s="313"/>
      <c r="M44" s="313"/>
    </row>
    <row r="45" spans="2:13" s="494" customFormat="1">
      <c r="B45" s="313"/>
      <c r="M45" s="313"/>
    </row>
  </sheetData>
  <sheetProtection selectLockedCells="1" selectUnlockedCells="1"/>
  <mergeCells count="26">
    <mergeCell ref="C2:K2"/>
    <mergeCell ref="C1:K1"/>
    <mergeCell ref="C3:K3"/>
    <mergeCell ref="C7:E9"/>
    <mergeCell ref="F7:J7"/>
    <mergeCell ref="K7:K8"/>
    <mergeCell ref="C11:E11"/>
    <mergeCell ref="C12:E12"/>
    <mergeCell ref="C13:E13"/>
    <mergeCell ref="C14:E14"/>
    <mergeCell ref="C15:E15"/>
    <mergeCell ref="D16:E16"/>
    <mergeCell ref="D17:E17"/>
    <mergeCell ref="C18:E18"/>
    <mergeCell ref="D19:E19"/>
    <mergeCell ref="D20:E20"/>
    <mergeCell ref="C21:E21"/>
    <mergeCell ref="C22:E22"/>
    <mergeCell ref="C23:E23"/>
    <mergeCell ref="C24:E24"/>
    <mergeCell ref="I27:J27"/>
    <mergeCell ref="C29:K29"/>
    <mergeCell ref="I37:J37"/>
    <mergeCell ref="E38:F38"/>
    <mergeCell ref="I38:J38"/>
    <mergeCell ref="D37:F37"/>
  </mergeCells>
  <pageMargins left="0.70866141732283472" right="0.55118110236220474" top="0.35433070866141736" bottom="0.74803149606299213" header="0.51181102362204722" footer="0.51181102362204722"/>
  <pageSetup scale="75" firstPageNumber="0" orientation="landscape" r:id="rId1"/>
  <headerFooter>
    <oddFooter>&amp;R17</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M54"/>
  <sheetViews>
    <sheetView zoomScale="90" zoomScaleNormal="90" workbookViewId="0">
      <pane ySplit="1" topLeftCell="A8" activePane="bottomLeft" state="frozen"/>
      <selection activeCell="L13" sqref="L13"/>
      <selection pane="bottomLeft" activeCell="H30" sqref="H30"/>
    </sheetView>
  </sheetViews>
  <sheetFormatPr baseColWidth="10" defaultColWidth="11.42578125" defaultRowHeight="12.75"/>
  <cols>
    <col min="1" max="1" width="11.42578125" style="312" customWidth="1"/>
    <col min="2" max="2" width="38" style="287" customWidth="1"/>
    <col min="3" max="3" width="3.7109375" style="287" customWidth="1"/>
    <col min="4" max="4" width="11.28515625" style="287" customWidth="1"/>
    <col min="5" max="5" width="17.7109375" style="287" customWidth="1"/>
    <col min="6" max="6" width="14.85546875" style="287" bestFit="1" customWidth="1"/>
    <col min="7" max="7" width="17" style="287" customWidth="1"/>
    <col min="8" max="8" width="18.42578125" style="287" customWidth="1"/>
    <col min="9" max="9" width="15.7109375" style="287" bestFit="1" customWidth="1"/>
    <col min="10" max="10" width="14.5703125" style="287" bestFit="1" customWidth="1"/>
    <col min="11" max="11" width="2" style="14" customWidth="1"/>
    <col min="12" max="12" width="13.85546875" style="313" customWidth="1"/>
    <col min="13" max="13" width="11.42578125" style="313"/>
    <col min="14" max="16384" width="11.42578125" style="287"/>
  </cols>
  <sheetData>
    <row r="1" spans="1:13" ht="12" customHeight="1">
      <c r="A1" s="719"/>
      <c r="B1" s="457"/>
      <c r="C1" s="457"/>
      <c r="D1" s="457"/>
      <c r="E1" s="479"/>
      <c r="F1" s="479"/>
      <c r="G1" s="479"/>
      <c r="H1" s="479"/>
      <c r="I1" s="479"/>
      <c r="J1" s="479"/>
    </row>
    <row r="2" spans="1:13">
      <c r="A2" s="313"/>
      <c r="B2" s="1249" t="s">
        <v>642</v>
      </c>
      <c r="C2" s="1249"/>
      <c r="D2" s="1249"/>
      <c r="E2" s="1249"/>
      <c r="F2" s="1249"/>
      <c r="G2" s="1249"/>
      <c r="H2" s="1249"/>
      <c r="I2" s="1249"/>
      <c r="J2" s="1249"/>
    </row>
    <row r="3" spans="1:13">
      <c r="A3" s="313"/>
      <c r="B3" s="1249" t="s">
        <v>644</v>
      </c>
      <c r="C3" s="1249"/>
      <c r="D3" s="1249"/>
      <c r="E3" s="1249"/>
      <c r="F3" s="1249"/>
      <c r="G3" s="1249"/>
      <c r="H3" s="1249"/>
      <c r="I3" s="1249"/>
      <c r="J3" s="1249"/>
    </row>
    <row r="4" spans="1:13" ht="15" customHeight="1">
      <c r="A4" s="313"/>
      <c r="B4" s="1249" t="s">
        <v>3370</v>
      </c>
      <c r="C4" s="1249"/>
      <c r="D4" s="1249"/>
      <c r="E4" s="1249"/>
      <c r="F4" s="1249"/>
      <c r="G4" s="1249"/>
      <c r="H4" s="1249"/>
      <c r="I4" s="1249"/>
      <c r="J4" s="1249"/>
    </row>
    <row r="5" spans="1:13" ht="12" customHeight="1">
      <c r="A5" s="715"/>
      <c r="B5" s="457"/>
      <c r="C5" s="457"/>
      <c r="D5" s="457"/>
      <c r="E5" s="479"/>
      <c r="F5" s="479"/>
      <c r="G5" s="479"/>
      <c r="H5" s="479"/>
      <c r="I5" s="479"/>
      <c r="J5" s="479"/>
    </row>
    <row r="6" spans="1:13" ht="12" customHeight="1">
      <c r="A6" s="715"/>
      <c r="B6" s="457"/>
      <c r="C6" s="457"/>
      <c r="D6" s="457"/>
      <c r="E6" s="479"/>
      <c r="F6" s="479"/>
      <c r="G6" s="479"/>
      <c r="H6" s="479"/>
      <c r="I6" s="479"/>
      <c r="J6" s="479"/>
    </row>
    <row r="7" spans="1:13" s="14" customFormat="1" ht="13.5" customHeight="1">
      <c r="A7" s="715"/>
      <c r="B7" s="156"/>
      <c r="D7" s="7" t="s">
        <v>641</v>
      </c>
      <c r="E7" s="452" t="s">
        <v>5</v>
      </c>
      <c r="F7" s="233"/>
      <c r="G7" s="485"/>
      <c r="H7" s="485"/>
      <c r="I7" s="485"/>
      <c r="J7" s="479"/>
      <c r="L7" s="313"/>
      <c r="M7" s="313"/>
    </row>
    <row r="8" spans="1:13" ht="12" customHeight="1">
      <c r="A8" s="715"/>
      <c r="B8" s="457"/>
      <c r="C8" s="457"/>
      <c r="D8" s="457"/>
      <c r="E8" s="479"/>
      <c r="F8" s="479"/>
      <c r="G8" s="479"/>
      <c r="H8" s="479"/>
      <c r="I8" s="479"/>
      <c r="J8" s="479"/>
    </row>
    <row r="9" spans="1:13" ht="12" customHeight="1">
      <c r="A9" s="715"/>
      <c r="B9" s="1338" t="s">
        <v>633</v>
      </c>
      <c r="C9" s="1338"/>
      <c r="D9" s="1338"/>
      <c r="E9" s="1337" t="s">
        <v>632</v>
      </c>
      <c r="F9" s="1337"/>
      <c r="G9" s="1337"/>
      <c r="H9" s="1337"/>
      <c r="I9" s="1337"/>
      <c r="J9" s="1338" t="s">
        <v>631</v>
      </c>
    </row>
    <row r="10" spans="1:13" ht="25.5">
      <c r="A10" s="715"/>
      <c r="B10" s="1338"/>
      <c r="C10" s="1338"/>
      <c r="D10" s="1338"/>
      <c r="E10" s="477" t="s">
        <v>630</v>
      </c>
      <c r="F10" s="478" t="s">
        <v>629</v>
      </c>
      <c r="G10" s="477" t="s">
        <v>562</v>
      </c>
      <c r="H10" s="477" t="s">
        <v>560</v>
      </c>
      <c r="I10" s="477" t="s">
        <v>628</v>
      </c>
      <c r="J10" s="1338"/>
    </row>
    <row r="11" spans="1:13" ht="12" customHeight="1">
      <c r="A11" s="715"/>
      <c r="B11" s="1338"/>
      <c r="C11" s="1338"/>
      <c r="D11" s="1338"/>
      <c r="E11" s="477" t="s">
        <v>627</v>
      </c>
      <c r="F11" s="477" t="s">
        <v>626</v>
      </c>
      <c r="G11" s="477" t="s">
        <v>625</v>
      </c>
      <c r="H11" s="477" t="s">
        <v>624</v>
      </c>
      <c r="I11" s="477" t="s">
        <v>623</v>
      </c>
      <c r="J11" s="477" t="s">
        <v>622</v>
      </c>
    </row>
    <row r="12" spans="1:13" ht="12" customHeight="1">
      <c r="A12" s="717"/>
      <c r="B12" s="476"/>
      <c r="C12" s="475"/>
      <c r="D12" s="474"/>
      <c r="E12" s="473"/>
      <c r="F12" s="473"/>
      <c r="G12" s="473"/>
      <c r="H12" s="473"/>
      <c r="I12" s="473"/>
      <c r="J12" s="473"/>
    </row>
    <row r="13" spans="1:13" ht="15">
      <c r="A13" s="349"/>
      <c r="B13" s="302" t="s">
        <v>621</v>
      </c>
      <c r="C13" s="471"/>
      <c r="D13" s="16"/>
      <c r="E13" s="464">
        <v>10450000</v>
      </c>
      <c r="F13" s="464">
        <v>0</v>
      </c>
      <c r="G13" s="464">
        <v>10450000</v>
      </c>
      <c r="H13" s="464">
        <v>1659684.33</v>
      </c>
      <c r="I13" s="464">
        <v>1659684.33</v>
      </c>
      <c r="J13" s="727">
        <v>-8790315.6699999999</v>
      </c>
      <c r="L13" s="857"/>
    </row>
    <row r="14" spans="1:13" ht="15">
      <c r="A14" s="349"/>
      <c r="B14" s="302" t="s">
        <v>620</v>
      </c>
      <c r="C14" s="1336"/>
      <c r="D14" s="1336"/>
      <c r="E14" s="400">
        <v>0</v>
      </c>
      <c r="F14" s="701">
        <v>0</v>
      </c>
      <c r="G14" s="462">
        <v>0</v>
      </c>
      <c r="H14" s="462">
        <v>0</v>
      </c>
      <c r="I14" s="726">
        <v>0</v>
      </c>
      <c r="J14" s="726">
        <v>0</v>
      </c>
    </row>
    <row r="15" spans="1:13" ht="15">
      <c r="A15" s="699" t="s">
        <v>646</v>
      </c>
      <c r="B15" s="302" t="s">
        <v>619</v>
      </c>
      <c r="C15" s="1336"/>
      <c r="D15" s="1336"/>
      <c r="E15" s="701">
        <v>0</v>
      </c>
      <c r="F15" s="493">
        <v>0</v>
      </c>
      <c r="G15" s="462">
        <v>0</v>
      </c>
      <c r="H15" s="723">
        <v>0</v>
      </c>
      <c r="I15" s="723">
        <v>0</v>
      </c>
      <c r="J15" s="726">
        <v>0</v>
      </c>
    </row>
    <row r="16" spans="1:13" ht="15">
      <c r="A16" s="349"/>
      <c r="B16" s="302" t="s">
        <v>618</v>
      </c>
      <c r="C16" s="1336"/>
      <c r="D16" s="1336"/>
      <c r="E16" s="462">
        <v>0</v>
      </c>
      <c r="F16" s="462">
        <v>0</v>
      </c>
      <c r="G16" s="462">
        <v>0</v>
      </c>
      <c r="H16" s="724">
        <v>0</v>
      </c>
      <c r="I16" s="726">
        <v>0</v>
      </c>
      <c r="J16" s="726">
        <v>0</v>
      </c>
    </row>
    <row r="17" spans="1:13" ht="15">
      <c r="A17" s="349" t="s">
        <v>650</v>
      </c>
      <c r="B17" s="302" t="s">
        <v>617</v>
      </c>
      <c r="C17" s="1336"/>
      <c r="D17" s="1336"/>
      <c r="E17" s="701">
        <v>0</v>
      </c>
      <c r="F17" s="493">
        <v>0</v>
      </c>
      <c r="G17" s="462">
        <v>0</v>
      </c>
      <c r="H17" s="723">
        <v>0</v>
      </c>
      <c r="I17" s="723">
        <v>0</v>
      </c>
      <c r="J17" s="726">
        <v>0</v>
      </c>
    </row>
    <row r="18" spans="1:13" ht="15">
      <c r="A18" s="349" t="s">
        <v>647</v>
      </c>
      <c r="B18" s="302" t="s">
        <v>616</v>
      </c>
      <c r="C18" s="385"/>
      <c r="D18" s="465"/>
      <c r="E18" s="493">
        <v>0</v>
      </c>
      <c r="F18" s="493">
        <v>0</v>
      </c>
      <c r="G18" s="462">
        <v>0</v>
      </c>
      <c r="H18" s="723">
        <v>0</v>
      </c>
      <c r="I18" s="723">
        <v>0</v>
      </c>
      <c r="J18" s="726">
        <v>0</v>
      </c>
    </row>
    <row r="19" spans="1:13" ht="15">
      <c r="A19" s="349"/>
      <c r="B19" s="302" t="s">
        <v>615</v>
      </c>
      <c r="C19" s="385"/>
      <c r="D19" s="465"/>
      <c r="E19" s="400">
        <v>10450000</v>
      </c>
      <c r="F19" s="462">
        <v>0</v>
      </c>
      <c r="G19" s="462">
        <v>10450000</v>
      </c>
      <c r="H19" s="724">
        <v>1659684.33</v>
      </c>
      <c r="I19" s="726">
        <v>1659684.33</v>
      </c>
      <c r="J19" s="726">
        <v>-8790315.6699999999</v>
      </c>
    </row>
    <row r="20" spans="1:13" ht="15">
      <c r="A20" s="349" t="s">
        <v>648</v>
      </c>
      <c r="B20" s="302" t="s">
        <v>614</v>
      </c>
      <c r="C20" s="1336"/>
      <c r="D20" s="1336"/>
      <c r="E20" s="493">
        <v>10450000</v>
      </c>
      <c r="F20" s="493">
        <v>0</v>
      </c>
      <c r="G20" s="462">
        <v>10450000</v>
      </c>
      <c r="H20" s="723">
        <v>1659684.33</v>
      </c>
      <c r="I20" s="723">
        <v>1659684.33</v>
      </c>
      <c r="J20" s="726">
        <v>-8790315.6699999999</v>
      </c>
    </row>
    <row r="21" spans="1:13">
      <c r="A21" s="313"/>
      <c r="B21" s="302"/>
      <c r="C21" s="385"/>
      <c r="D21" s="465"/>
      <c r="E21" s="462"/>
      <c r="F21" s="462"/>
      <c r="G21" s="462"/>
      <c r="H21" s="724"/>
      <c r="I21" s="726"/>
      <c r="J21" s="726"/>
    </row>
    <row r="22" spans="1:13" ht="15">
      <c r="A22" s="349"/>
      <c r="B22" s="302" t="s">
        <v>613</v>
      </c>
      <c r="C22" s="385"/>
      <c r="D22" s="465"/>
      <c r="E22" s="404">
        <v>74841141</v>
      </c>
      <c r="F22" s="464">
        <v>11198832.98</v>
      </c>
      <c r="G22" s="464">
        <v>86039973.980000004</v>
      </c>
      <c r="H22" s="725">
        <v>19438438.77</v>
      </c>
      <c r="I22" s="727">
        <v>19438438.77</v>
      </c>
      <c r="J22" s="727">
        <v>-55402702.230000004</v>
      </c>
      <c r="L22" s="857"/>
    </row>
    <row r="23" spans="1:13" ht="15">
      <c r="A23" s="349"/>
      <c r="B23" s="302" t="s">
        <v>612</v>
      </c>
      <c r="C23" s="1336"/>
      <c r="D23" s="1336"/>
      <c r="E23" s="493">
        <v>74841141</v>
      </c>
      <c r="F23" s="493">
        <v>11198832.98</v>
      </c>
      <c r="G23" s="462">
        <v>86039973.980000004</v>
      </c>
      <c r="H23" s="493">
        <v>19438438.77</v>
      </c>
      <c r="I23" s="493">
        <v>19438438.77</v>
      </c>
      <c r="J23" s="726">
        <v>-55402702.230000004</v>
      </c>
    </row>
    <row r="24" spans="1:13" ht="15">
      <c r="A24" s="699" t="s">
        <v>649</v>
      </c>
      <c r="B24" s="302" t="s">
        <v>611</v>
      </c>
      <c r="C24" s="1336"/>
      <c r="D24" s="1336"/>
      <c r="E24" s="462">
        <v>74841141</v>
      </c>
      <c r="F24" s="462">
        <v>11198832.98</v>
      </c>
      <c r="G24" s="462">
        <v>86039973.980000004</v>
      </c>
      <c r="H24" s="723">
        <v>19438438.77</v>
      </c>
      <c r="I24" s="723">
        <v>19438438.77</v>
      </c>
      <c r="J24" s="726">
        <v>-55402702.230000004</v>
      </c>
    </row>
    <row r="25" spans="1:13" ht="12" customHeight="1">
      <c r="A25" s="313"/>
      <c r="B25" s="488"/>
      <c r="C25" s="385"/>
      <c r="D25" s="465"/>
      <c r="E25" s="462"/>
      <c r="F25" s="462"/>
      <c r="G25" s="472"/>
      <c r="H25" s="724"/>
      <c r="I25" s="726"/>
      <c r="J25" s="728"/>
    </row>
    <row r="26" spans="1:13" ht="12" customHeight="1">
      <c r="A26" s="717"/>
      <c r="B26" s="489"/>
      <c r="C26" s="471"/>
      <c r="D26" s="465"/>
      <c r="E26" s="464"/>
      <c r="F26" s="464"/>
      <c r="G26" s="464"/>
      <c r="H26" s="725"/>
      <c r="I26" s="727"/>
      <c r="J26" s="727"/>
    </row>
    <row r="27" spans="1:13" ht="12" customHeight="1">
      <c r="A27" s="717"/>
      <c r="B27" s="489"/>
      <c r="C27" s="1336"/>
      <c r="D27" s="1336"/>
      <c r="E27" s="462"/>
      <c r="F27" s="462"/>
      <c r="G27" s="462"/>
      <c r="H27" s="724"/>
      <c r="I27" s="726"/>
      <c r="J27" s="726"/>
    </row>
    <row r="28" spans="1:13" ht="12" customHeight="1">
      <c r="A28" s="717"/>
      <c r="B28" s="463"/>
      <c r="C28" s="1336"/>
      <c r="D28" s="1336"/>
      <c r="E28" s="462"/>
      <c r="F28" s="462"/>
      <c r="G28" s="462"/>
      <c r="H28" s="724"/>
      <c r="I28" s="726"/>
      <c r="J28" s="726"/>
    </row>
    <row r="29" spans="1:13" ht="12" customHeight="1">
      <c r="A29" s="717"/>
      <c r="B29" s="463"/>
      <c r="C29" s="1336"/>
      <c r="D29" s="1336"/>
      <c r="E29" s="462"/>
      <c r="F29" s="462"/>
      <c r="G29" s="462"/>
      <c r="H29" s="724"/>
      <c r="I29" s="462"/>
      <c r="J29" s="726"/>
    </row>
    <row r="30" spans="1:13" s="388" customFormat="1" ht="12" customHeight="1">
      <c r="A30" s="715"/>
      <c r="B30" s="470"/>
      <c r="C30" s="237"/>
      <c r="D30" s="469"/>
      <c r="E30" s="468"/>
      <c r="F30" s="468"/>
      <c r="G30" s="468"/>
      <c r="H30" s="468"/>
      <c r="I30" s="468"/>
      <c r="J30" s="729"/>
      <c r="K30" s="263"/>
      <c r="L30" s="720"/>
      <c r="M30" s="720"/>
    </row>
    <row r="31" spans="1:13" ht="12" customHeight="1">
      <c r="A31" s="717"/>
      <c r="B31" s="467"/>
      <c r="C31" s="466"/>
      <c r="D31" s="465"/>
      <c r="E31" s="464"/>
      <c r="F31" s="464"/>
      <c r="G31" s="464"/>
      <c r="H31" s="464"/>
      <c r="I31" s="464"/>
      <c r="J31" s="727"/>
    </row>
    <row r="32" spans="1:13" ht="12" customHeight="1">
      <c r="A32" s="717"/>
      <c r="B32" s="463"/>
      <c r="C32" s="1336"/>
      <c r="D32" s="1336"/>
      <c r="E32" s="462"/>
      <c r="F32" s="462"/>
      <c r="G32" s="462"/>
      <c r="H32" s="462"/>
      <c r="I32" s="462"/>
      <c r="J32" s="726"/>
    </row>
    <row r="33" spans="1:11" ht="12" customHeight="1">
      <c r="A33" s="717"/>
      <c r="B33" s="461"/>
      <c r="C33" s="460"/>
      <c r="D33" s="459"/>
      <c r="E33" s="458"/>
      <c r="F33" s="458"/>
      <c r="G33" s="458"/>
      <c r="H33" s="458"/>
      <c r="I33" s="458"/>
      <c r="J33" s="730"/>
    </row>
    <row r="34" spans="1:11" ht="18.75" customHeight="1">
      <c r="A34" s="715"/>
      <c r="B34" s="456"/>
      <c r="C34" s="1342" t="s">
        <v>139</v>
      </c>
      <c r="D34" s="1343"/>
      <c r="E34" s="454">
        <v>85291141</v>
      </c>
      <c r="F34" s="454">
        <v>11198832.98</v>
      </c>
      <c r="G34" s="454">
        <v>96489973.980000004</v>
      </c>
      <c r="H34" s="454">
        <v>21098123.100000001</v>
      </c>
      <c r="I34" s="454">
        <v>21098123.100000001</v>
      </c>
      <c r="J34" s="718">
        <v>-64193017.900000006</v>
      </c>
    </row>
    <row r="35" spans="1:11" s="313" customFormat="1" ht="15.75" customHeight="1">
      <c r="A35" s="717"/>
      <c r="F35" s="721"/>
      <c r="G35" s="721"/>
      <c r="H35" s="1340" t="s">
        <v>610</v>
      </c>
      <c r="I35" s="1341"/>
      <c r="J35" s="722">
        <v>0</v>
      </c>
    </row>
    <row r="36" spans="1:11" s="313" customFormat="1">
      <c r="A36" s="717"/>
      <c r="B36" s="1339"/>
      <c r="C36" s="1339"/>
      <c r="D36" s="1339"/>
      <c r="E36" s="1339"/>
      <c r="F36" s="1339"/>
      <c r="G36" s="1339"/>
      <c r="H36" s="1339"/>
      <c r="I36" s="1339"/>
      <c r="J36" s="1339"/>
    </row>
    <row r="37" spans="1:11" s="313" customFormat="1"/>
    <row r="38" spans="1:11" s="313" customFormat="1"/>
    <row r="39" spans="1:11" s="313" customFormat="1">
      <c r="B39" s="313" t="s">
        <v>65</v>
      </c>
    </row>
    <row r="40" spans="1:11" s="313" customFormat="1">
      <c r="B40" s="313" t="s">
        <v>609</v>
      </c>
    </row>
    <row r="41" spans="1:11" s="313" customFormat="1"/>
    <row r="42" spans="1:11" s="313" customFormat="1"/>
    <row r="43" spans="1:11" s="313" customFormat="1"/>
    <row r="44" spans="1:11" s="313" customFormat="1">
      <c r="D44" s="315"/>
      <c r="J44" s="316"/>
      <c r="K44" s="316"/>
    </row>
    <row r="45" spans="1:11" s="313" customFormat="1" ht="12.75" customHeight="1">
      <c r="D45" s="1344" t="s">
        <v>851</v>
      </c>
      <c r="E45" s="1344"/>
      <c r="F45" s="713"/>
      <c r="G45" s="713"/>
      <c r="H45" s="1240" t="s">
        <v>772</v>
      </c>
      <c r="I45" s="1240"/>
      <c r="J45" s="1235"/>
      <c r="K45" s="1235"/>
    </row>
    <row r="46" spans="1:11" s="313" customFormat="1" ht="12" customHeight="1">
      <c r="D46" s="1332" t="s">
        <v>66</v>
      </c>
      <c r="E46" s="1332"/>
      <c r="F46" s="714"/>
      <c r="G46" s="714"/>
      <c r="H46" s="1235" t="s">
        <v>67</v>
      </c>
      <c r="I46" s="1235"/>
      <c r="J46" s="1235"/>
      <c r="K46" s="1235"/>
    </row>
    <row r="47" spans="1:11" s="313" customFormat="1"/>
    <row r="48" spans="1:11" s="313" customFormat="1"/>
    <row r="49" s="313" customFormat="1"/>
    <row r="50" s="313" customFormat="1"/>
    <row r="51" s="313" customFormat="1"/>
    <row r="52" s="313" customFormat="1"/>
    <row r="53" s="313" customFormat="1"/>
    <row r="54" s="313" customFormat="1"/>
  </sheetData>
  <sheetProtection selectLockedCells="1" selectUnlockedCells="1"/>
  <mergeCells count="26">
    <mergeCell ref="D45:E45"/>
    <mergeCell ref="H45:I45"/>
    <mergeCell ref="J45:K45"/>
    <mergeCell ref="D46:E46"/>
    <mergeCell ref="H46:I46"/>
    <mergeCell ref="J46:K46"/>
    <mergeCell ref="B36:J36"/>
    <mergeCell ref="C16:D16"/>
    <mergeCell ref="C17:D17"/>
    <mergeCell ref="C20:D20"/>
    <mergeCell ref="C23:D23"/>
    <mergeCell ref="C24:D24"/>
    <mergeCell ref="C27:D27"/>
    <mergeCell ref="C28:D28"/>
    <mergeCell ref="C29:D29"/>
    <mergeCell ref="C32:D32"/>
    <mergeCell ref="H35:I35"/>
    <mergeCell ref="C34:D34"/>
    <mergeCell ref="C15:D15"/>
    <mergeCell ref="B2:J2"/>
    <mergeCell ref="B3:J3"/>
    <mergeCell ref="B4:J4"/>
    <mergeCell ref="B9:D11"/>
    <mergeCell ref="E9:I9"/>
    <mergeCell ref="J9:J10"/>
    <mergeCell ref="C14:D14"/>
  </mergeCells>
  <pageMargins left="0.6692913385826772" right="0.6692913385826772" top="0.35433070866141736" bottom="0.74803149606299213" header="0.51181102362204722" footer="0.51181102362204722"/>
  <pageSetup scale="80" firstPageNumber="0" orientation="landscape" r:id="rId1"/>
  <headerFooter>
    <oddFooter>&amp;R18</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O47"/>
  <sheetViews>
    <sheetView topLeftCell="A10" zoomScale="90" zoomScaleNormal="90" workbookViewId="0">
      <selection activeCell="D38" sqref="D38"/>
    </sheetView>
  </sheetViews>
  <sheetFormatPr baseColWidth="10" defaultColWidth="11.42578125" defaultRowHeight="12.75"/>
  <cols>
    <col min="1" max="1" width="11.42578125" style="313"/>
    <col min="2" max="2" width="2.28515625" style="14" customWidth="1"/>
    <col min="3" max="3" width="3.28515625" style="287" customWidth="1"/>
    <col min="4" max="4" width="41.85546875" style="287" customWidth="1"/>
    <col min="5" max="5" width="20" style="287" customWidth="1"/>
    <col min="6" max="6" width="16.85546875" style="287" bestFit="1" customWidth="1"/>
    <col min="7" max="7" width="18.140625" style="287" customWidth="1"/>
    <col min="8" max="8" width="16.28515625" style="287" bestFit="1" customWidth="1"/>
    <col min="9" max="9" width="14.5703125" style="287" bestFit="1" customWidth="1"/>
    <col min="10" max="10" width="14.5703125" style="287" customWidth="1"/>
    <col min="11" max="11" width="14.5703125" style="287" bestFit="1" customWidth="1"/>
    <col min="12" max="12" width="16.85546875" style="287" customWidth="1"/>
    <col min="13" max="13" width="2.7109375" style="14" customWidth="1"/>
    <col min="14" max="14" width="13.5703125" style="313" bestFit="1" customWidth="1"/>
    <col min="15" max="15" width="11.42578125" style="313"/>
    <col min="16" max="257" width="11.42578125" style="287"/>
    <col min="258" max="258" width="2.28515625" style="287" customWidth="1"/>
    <col min="259" max="259" width="3.28515625" style="287" customWidth="1"/>
    <col min="260" max="260" width="52.5703125" style="287" customWidth="1"/>
    <col min="261" max="261" width="23.28515625" style="287" customWidth="1"/>
    <col min="262" max="262" width="16.85546875" style="287" bestFit="1" customWidth="1"/>
    <col min="263" max="263" width="18.140625" style="287" customWidth="1"/>
    <col min="264" max="264" width="17.28515625" style="287" bestFit="1" customWidth="1"/>
    <col min="265" max="265" width="16.85546875" style="287" customWidth="1"/>
    <col min="266" max="266" width="17.85546875" style="287" customWidth="1"/>
    <col min="267" max="267" width="17.140625" style="287" bestFit="1" customWidth="1"/>
    <col min="268" max="268" width="16.85546875" style="287" customWidth="1"/>
    <col min="269" max="269" width="2.7109375" style="287" customWidth="1"/>
    <col min="270" max="513" width="11.42578125" style="287"/>
    <col min="514" max="514" width="2.28515625" style="287" customWidth="1"/>
    <col min="515" max="515" width="3.28515625" style="287" customWidth="1"/>
    <col min="516" max="516" width="52.5703125" style="287" customWidth="1"/>
    <col min="517" max="517" width="23.28515625" style="287" customWidth="1"/>
    <col min="518" max="518" width="16.85546875" style="287" bestFit="1" customWidth="1"/>
    <col min="519" max="519" width="18.140625" style="287" customWidth="1"/>
    <col min="520" max="520" width="17.28515625" style="287" bestFit="1" customWidth="1"/>
    <col min="521" max="521" width="16.85546875" style="287" customWidth="1"/>
    <col min="522" max="522" width="17.85546875" style="287" customWidth="1"/>
    <col min="523" max="523" width="17.140625" style="287" bestFit="1" customWidth="1"/>
    <col min="524" max="524" width="16.85546875" style="287" customWidth="1"/>
    <col min="525" max="525" width="2.7109375" style="287" customWidth="1"/>
    <col min="526" max="769" width="11.42578125" style="287"/>
    <col min="770" max="770" width="2.28515625" style="287" customWidth="1"/>
    <col min="771" max="771" width="3.28515625" style="287" customWidth="1"/>
    <col min="772" max="772" width="52.5703125" style="287" customWidth="1"/>
    <col min="773" max="773" width="23.28515625" style="287" customWidth="1"/>
    <col min="774" max="774" width="16.85546875" style="287" bestFit="1" customWidth="1"/>
    <col min="775" max="775" width="18.140625" style="287" customWidth="1"/>
    <col min="776" max="776" width="17.28515625" style="287" bestFit="1" customWidth="1"/>
    <col min="777" max="777" width="16.85546875" style="287" customWidth="1"/>
    <col min="778" max="778" width="17.85546875" style="287" customWidth="1"/>
    <col min="779" max="779" width="17.140625" style="287" bestFit="1" customWidth="1"/>
    <col min="780" max="780" width="16.85546875" style="287" customWidth="1"/>
    <col min="781" max="781" width="2.7109375" style="287" customWidth="1"/>
    <col min="782" max="1025" width="11.42578125" style="287"/>
    <col min="1026" max="1026" width="2.28515625" style="287" customWidth="1"/>
    <col min="1027" max="1027" width="3.28515625" style="287" customWidth="1"/>
    <col min="1028" max="1028" width="52.5703125" style="287" customWidth="1"/>
    <col min="1029" max="1029" width="23.28515625" style="287" customWidth="1"/>
    <col min="1030" max="1030" width="16.85546875" style="287" bestFit="1" customWidth="1"/>
    <col min="1031" max="1031" width="18.140625" style="287" customWidth="1"/>
    <col min="1032" max="1032" width="17.28515625" style="287" bestFit="1" customWidth="1"/>
    <col min="1033" max="1033" width="16.85546875" style="287" customWidth="1"/>
    <col min="1034" max="1034" width="17.85546875" style="287" customWidth="1"/>
    <col min="1035" max="1035" width="17.140625" style="287" bestFit="1" customWidth="1"/>
    <col min="1036" max="1036" width="16.85546875" style="287" customWidth="1"/>
    <col min="1037" max="1037" width="2.7109375" style="287" customWidth="1"/>
    <col min="1038" max="1281" width="11.42578125" style="287"/>
    <col min="1282" max="1282" width="2.28515625" style="287" customWidth="1"/>
    <col min="1283" max="1283" width="3.28515625" style="287" customWidth="1"/>
    <col min="1284" max="1284" width="52.5703125" style="287" customWidth="1"/>
    <col min="1285" max="1285" width="23.28515625" style="287" customWidth="1"/>
    <col min="1286" max="1286" width="16.85546875" style="287" bestFit="1" customWidth="1"/>
    <col min="1287" max="1287" width="18.140625" style="287" customWidth="1"/>
    <col min="1288" max="1288" width="17.28515625" style="287" bestFit="1" customWidth="1"/>
    <col min="1289" max="1289" width="16.85546875" style="287" customWidth="1"/>
    <col min="1290" max="1290" width="17.85546875" style="287" customWidth="1"/>
    <col min="1291" max="1291" width="17.140625" style="287" bestFit="1" customWidth="1"/>
    <col min="1292" max="1292" width="16.85546875" style="287" customWidth="1"/>
    <col min="1293" max="1293" width="2.7109375" style="287" customWidth="1"/>
    <col min="1294" max="1537" width="11.42578125" style="287"/>
    <col min="1538" max="1538" width="2.28515625" style="287" customWidth="1"/>
    <col min="1539" max="1539" width="3.28515625" style="287" customWidth="1"/>
    <col min="1540" max="1540" width="52.5703125" style="287" customWidth="1"/>
    <col min="1541" max="1541" width="23.28515625" style="287" customWidth="1"/>
    <col min="1542" max="1542" width="16.85546875" style="287" bestFit="1" customWidth="1"/>
    <col min="1543" max="1543" width="18.140625" style="287" customWidth="1"/>
    <col min="1544" max="1544" width="17.28515625" style="287" bestFit="1" customWidth="1"/>
    <col min="1545" max="1545" width="16.85546875" style="287" customWidth="1"/>
    <col min="1546" max="1546" width="17.85546875" style="287" customWidth="1"/>
    <col min="1547" max="1547" width="17.140625" style="287" bestFit="1" customWidth="1"/>
    <col min="1548" max="1548" width="16.85546875" style="287" customWidth="1"/>
    <col min="1549" max="1549" width="2.7109375" style="287" customWidth="1"/>
    <col min="1550" max="1793" width="11.42578125" style="287"/>
    <col min="1794" max="1794" width="2.28515625" style="287" customWidth="1"/>
    <col min="1795" max="1795" width="3.28515625" style="287" customWidth="1"/>
    <col min="1796" max="1796" width="52.5703125" style="287" customWidth="1"/>
    <col min="1797" max="1797" width="23.28515625" style="287" customWidth="1"/>
    <col min="1798" max="1798" width="16.85546875" style="287" bestFit="1" customWidth="1"/>
    <col min="1799" max="1799" width="18.140625" style="287" customWidth="1"/>
    <col min="1800" max="1800" width="17.28515625" style="287" bestFit="1" customWidth="1"/>
    <col min="1801" max="1801" width="16.85546875" style="287" customWidth="1"/>
    <col min="1802" max="1802" width="17.85546875" style="287" customWidth="1"/>
    <col min="1803" max="1803" width="17.140625" style="287" bestFit="1" customWidth="1"/>
    <col min="1804" max="1804" width="16.85546875" style="287" customWidth="1"/>
    <col min="1805" max="1805" width="2.7109375" style="287" customWidth="1"/>
    <col min="1806" max="2049" width="11.42578125" style="287"/>
    <col min="2050" max="2050" width="2.28515625" style="287" customWidth="1"/>
    <col min="2051" max="2051" width="3.28515625" style="287" customWidth="1"/>
    <col min="2052" max="2052" width="52.5703125" style="287" customWidth="1"/>
    <col min="2053" max="2053" width="23.28515625" style="287" customWidth="1"/>
    <col min="2054" max="2054" width="16.85546875" style="287" bestFit="1" customWidth="1"/>
    <col min="2055" max="2055" width="18.140625" style="287" customWidth="1"/>
    <col min="2056" max="2056" width="17.28515625" style="287" bestFit="1" customWidth="1"/>
    <col min="2057" max="2057" width="16.85546875" style="287" customWidth="1"/>
    <col min="2058" max="2058" width="17.85546875" style="287" customWidth="1"/>
    <col min="2059" max="2059" width="17.140625" style="287" bestFit="1" customWidth="1"/>
    <col min="2060" max="2060" width="16.85546875" style="287" customWidth="1"/>
    <col min="2061" max="2061" width="2.7109375" style="287" customWidth="1"/>
    <col min="2062" max="2305" width="11.42578125" style="287"/>
    <col min="2306" max="2306" width="2.28515625" style="287" customWidth="1"/>
    <col min="2307" max="2307" width="3.28515625" style="287" customWidth="1"/>
    <col min="2308" max="2308" width="52.5703125" style="287" customWidth="1"/>
    <col min="2309" max="2309" width="23.28515625" style="287" customWidth="1"/>
    <col min="2310" max="2310" width="16.85546875" style="287" bestFit="1" customWidth="1"/>
    <col min="2311" max="2311" width="18.140625" style="287" customWidth="1"/>
    <col min="2312" max="2312" width="17.28515625" style="287" bestFit="1" customWidth="1"/>
    <col min="2313" max="2313" width="16.85546875" style="287" customWidth="1"/>
    <col min="2314" max="2314" width="17.85546875" style="287" customWidth="1"/>
    <col min="2315" max="2315" width="17.140625" style="287" bestFit="1" customWidth="1"/>
    <col min="2316" max="2316" width="16.85546875" style="287" customWidth="1"/>
    <col min="2317" max="2317" width="2.7109375" style="287" customWidth="1"/>
    <col min="2318" max="2561" width="11.42578125" style="287"/>
    <col min="2562" max="2562" width="2.28515625" style="287" customWidth="1"/>
    <col min="2563" max="2563" width="3.28515625" style="287" customWidth="1"/>
    <col min="2564" max="2564" width="52.5703125" style="287" customWidth="1"/>
    <col min="2565" max="2565" width="23.28515625" style="287" customWidth="1"/>
    <col min="2566" max="2566" width="16.85546875" style="287" bestFit="1" customWidth="1"/>
    <col min="2567" max="2567" width="18.140625" style="287" customWidth="1"/>
    <col min="2568" max="2568" width="17.28515625" style="287" bestFit="1" customWidth="1"/>
    <col min="2569" max="2569" width="16.85546875" style="287" customWidth="1"/>
    <col min="2570" max="2570" width="17.85546875" style="287" customWidth="1"/>
    <col min="2571" max="2571" width="17.140625" style="287" bestFit="1" customWidth="1"/>
    <col min="2572" max="2572" width="16.85546875" style="287" customWidth="1"/>
    <col min="2573" max="2573" width="2.7109375" style="287" customWidth="1"/>
    <col min="2574" max="2817" width="11.42578125" style="287"/>
    <col min="2818" max="2818" width="2.28515625" style="287" customWidth="1"/>
    <col min="2819" max="2819" width="3.28515625" style="287" customWidth="1"/>
    <col min="2820" max="2820" width="52.5703125" style="287" customWidth="1"/>
    <col min="2821" max="2821" width="23.28515625" style="287" customWidth="1"/>
    <col min="2822" max="2822" width="16.85546875" style="287" bestFit="1" customWidth="1"/>
    <col min="2823" max="2823" width="18.140625" style="287" customWidth="1"/>
    <col min="2824" max="2824" width="17.28515625" style="287" bestFit="1" customWidth="1"/>
    <col min="2825" max="2825" width="16.85546875" style="287" customWidth="1"/>
    <col min="2826" max="2826" width="17.85546875" style="287" customWidth="1"/>
    <col min="2827" max="2827" width="17.140625" style="287" bestFit="1" customWidth="1"/>
    <col min="2828" max="2828" width="16.85546875" style="287" customWidth="1"/>
    <col min="2829" max="2829" width="2.7109375" style="287" customWidth="1"/>
    <col min="2830" max="3073" width="11.42578125" style="287"/>
    <col min="3074" max="3074" width="2.28515625" style="287" customWidth="1"/>
    <col min="3075" max="3075" width="3.28515625" style="287" customWidth="1"/>
    <col min="3076" max="3076" width="52.5703125" style="287" customWidth="1"/>
    <col min="3077" max="3077" width="23.28515625" style="287" customWidth="1"/>
    <col min="3078" max="3078" width="16.85546875" style="287" bestFit="1" customWidth="1"/>
    <col min="3079" max="3079" width="18.140625" style="287" customWidth="1"/>
    <col min="3080" max="3080" width="17.28515625" style="287" bestFit="1" customWidth="1"/>
    <col min="3081" max="3081" width="16.85546875" style="287" customWidth="1"/>
    <col min="3082" max="3082" width="17.85546875" style="287" customWidth="1"/>
    <col min="3083" max="3083" width="17.140625" style="287" bestFit="1" customWidth="1"/>
    <col min="3084" max="3084" width="16.85546875" style="287" customWidth="1"/>
    <col min="3085" max="3085" width="2.7109375" style="287" customWidth="1"/>
    <col min="3086" max="3329" width="11.42578125" style="287"/>
    <col min="3330" max="3330" width="2.28515625" style="287" customWidth="1"/>
    <col min="3331" max="3331" width="3.28515625" style="287" customWidth="1"/>
    <col min="3332" max="3332" width="52.5703125" style="287" customWidth="1"/>
    <col min="3333" max="3333" width="23.28515625" style="287" customWidth="1"/>
    <col min="3334" max="3334" width="16.85546875" style="287" bestFit="1" customWidth="1"/>
    <col min="3335" max="3335" width="18.140625" style="287" customWidth="1"/>
    <col min="3336" max="3336" width="17.28515625" style="287" bestFit="1" customWidth="1"/>
    <col min="3337" max="3337" width="16.85546875" style="287" customWidth="1"/>
    <col min="3338" max="3338" width="17.85546875" style="287" customWidth="1"/>
    <col min="3339" max="3339" width="17.140625" style="287" bestFit="1" customWidth="1"/>
    <col min="3340" max="3340" width="16.85546875" style="287" customWidth="1"/>
    <col min="3341" max="3341" width="2.7109375" style="287" customWidth="1"/>
    <col min="3342" max="3585" width="11.42578125" style="287"/>
    <col min="3586" max="3586" width="2.28515625" style="287" customWidth="1"/>
    <col min="3587" max="3587" width="3.28515625" style="287" customWidth="1"/>
    <col min="3588" max="3588" width="52.5703125" style="287" customWidth="1"/>
    <col min="3589" max="3589" width="23.28515625" style="287" customWidth="1"/>
    <col min="3590" max="3590" width="16.85546875" style="287" bestFit="1" customWidth="1"/>
    <col min="3591" max="3591" width="18.140625" style="287" customWidth="1"/>
    <col min="3592" max="3592" width="17.28515625" style="287" bestFit="1" customWidth="1"/>
    <col min="3593" max="3593" width="16.85546875" style="287" customWidth="1"/>
    <col min="3594" max="3594" width="17.85546875" style="287" customWidth="1"/>
    <col min="3595" max="3595" width="17.140625" style="287" bestFit="1" customWidth="1"/>
    <col min="3596" max="3596" width="16.85546875" style="287" customWidth="1"/>
    <col min="3597" max="3597" width="2.7109375" style="287" customWidth="1"/>
    <col min="3598" max="3841" width="11.42578125" style="287"/>
    <col min="3842" max="3842" width="2.28515625" style="287" customWidth="1"/>
    <col min="3843" max="3843" width="3.28515625" style="287" customWidth="1"/>
    <col min="3844" max="3844" width="52.5703125" style="287" customWidth="1"/>
    <col min="3845" max="3845" width="23.28515625" style="287" customWidth="1"/>
    <col min="3846" max="3846" width="16.85546875" style="287" bestFit="1" customWidth="1"/>
    <col min="3847" max="3847" width="18.140625" style="287" customWidth="1"/>
    <col min="3848" max="3848" width="17.28515625" style="287" bestFit="1" customWidth="1"/>
    <col min="3849" max="3849" width="16.85546875" style="287" customWidth="1"/>
    <col min="3850" max="3850" width="17.85546875" style="287" customWidth="1"/>
    <col min="3851" max="3851" width="17.140625" style="287" bestFit="1" customWidth="1"/>
    <col min="3852" max="3852" width="16.85546875" style="287" customWidth="1"/>
    <col min="3853" max="3853" width="2.7109375" style="287" customWidth="1"/>
    <col min="3854" max="4097" width="11.42578125" style="287"/>
    <col min="4098" max="4098" width="2.28515625" style="287" customWidth="1"/>
    <col min="4099" max="4099" width="3.28515625" style="287" customWidth="1"/>
    <col min="4100" max="4100" width="52.5703125" style="287" customWidth="1"/>
    <col min="4101" max="4101" width="23.28515625" style="287" customWidth="1"/>
    <col min="4102" max="4102" width="16.85546875" style="287" bestFit="1" customWidth="1"/>
    <col min="4103" max="4103" width="18.140625" style="287" customWidth="1"/>
    <col min="4104" max="4104" width="17.28515625" style="287" bestFit="1" customWidth="1"/>
    <col min="4105" max="4105" width="16.85546875" style="287" customWidth="1"/>
    <col min="4106" max="4106" width="17.85546875" style="287" customWidth="1"/>
    <col min="4107" max="4107" width="17.140625" style="287" bestFit="1" customWidth="1"/>
    <col min="4108" max="4108" width="16.85546875" style="287" customWidth="1"/>
    <col min="4109" max="4109" width="2.7109375" style="287" customWidth="1"/>
    <col min="4110" max="4353" width="11.42578125" style="287"/>
    <col min="4354" max="4354" width="2.28515625" style="287" customWidth="1"/>
    <col min="4355" max="4355" width="3.28515625" style="287" customWidth="1"/>
    <col min="4356" max="4356" width="52.5703125" style="287" customWidth="1"/>
    <col min="4357" max="4357" width="23.28515625" style="287" customWidth="1"/>
    <col min="4358" max="4358" width="16.85546875" style="287" bestFit="1" customWidth="1"/>
    <col min="4359" max="4359" width="18.140625" style="287" customWidth="1"/>
    <col min="4360" max="4360" width="17.28515625" style="287" bestFit="1" customWidth="1"/>
    <col min="4361" max="4361" width="16.85546875" style="287" customWidth="1"/>
    <col min="4362" max="4362" width="17.85546875" style="287" customWidth="1"/>
    <col min="4363" max="4363" width="17.140625" style="287" bestFit="1" customWidth="1"/>
    <col min="4364" max="4364" width="16.85546875" style="287" customWidth="1"/>
    <col min="4365" max="4365" width="2.7109375" style="287" customWidth="1"/>
    <col min="4366" max="4609" width="11.42578125" style="287"/>
    <col min="4610" max="4610" width="2.28515625" style="287" customWidth="1"/>
    <col min="4611" max="4611" width="3.28515625" style="287" customWidth="1"/>
    <col min="4612" max="4612" width="52.5703125" style="287" customWidth="1"/>
    <col min="4613" max="4613" width="23.28515625" style="287" customWidth="1"/>
    <col min="4614" max="4614" width="16.85546875" style="287" bestFit="1" customWidth="1"/>
    <col min="4615" max="4615" width="18.140625" style="287" customWidth="1"/>
    <col min="4616" max="4616" width="17.28515625" style="287" bestFit="1" customWidth="1"/>
    <col min="4617" max="4617" width="16.85546875" style="287" customWidth="1"/>
    <col min="4618" max="4618" width="17.85546875" style="287" customWidth="1"/>
    <col min="4619" max="4619" width="17.140625" style="287" bestFit="1" customWidth="1"/>
    <col min="4620" max="4620" width="16.85546875" style="287" customWidth="1"/>
    <col min="4621" max="4621" width="2.7109375" style="287" customWidth="1"/>
    <col min="4622" max="4865" width="11.42578125" style="287"/>
    <col min="4866" max="4866" width="2.28515625" style="287" customWidth="1"/>
    <col min="4867" max="4867" width="3.28515625" style="287" customWidth="1"/>
    <col min="4868" max="4868" width="52.5703125" style="287" customWidth="1"/>
    <col min="4869" max="4869" width="23.28515625" style="287" customWidth="1"/>
    <col min="4870" max="4870" width="16.85546875" style="287" bestFit="1" customWidth="1"/>
    <col min="4871" max="4871" width="18.140625" style="287" customWidth="1"/>
    <col min="4872" max="4872" width="17.28515625" style="287" bestFit="1" customWidth="1"/>
    <col min="4873" max="4873" width="16.85546875" style="287" customWidth="1"/>
    <col min="4874" max="4874" width="17.85546875" style="287" customWidth="1"/>
    <col min="4875" max="4875" width="17.140625" style="287" bestFit="1" customWidth="1"/>
    <col min="4876" max="4876" width="16.85546875" style="287" customWidth="1"/>
    <col min="4877" max="4877" width="2.7109375" style="287" customWidth="1"/>
    <col min="4878" max="5121" width="11.42578125" style="287"/>
    <col min="5122" max="5122" width="2.28515625" style="287" customWidth="1"/>
    <col min="5123" max="5123" width="3.28515625" style="287" customWidth="1"/>
    <col min="5124" max="5124" width="52.5703125" style="287" customWidth="1"/>
    <col min="5125" max="5125" width="23.28515625" style="287" customWidth="1"/>
    <col min="5126" max="5126" width="16.85546875" style="287" bestFit="1" customWidth="1"/>
    <col min="5127" max="5127" width="18.140625" style="287" customWidth="1"/>
    <col min="5128" max="5128" width="17.28515625" style="287" bestFit="1" customWidth="1"/>
    <col min="5129" max="5129" width="16.85546875" style="287" customWidth="1"/>
    <col min="5130" max="5130" width="17.85546875" style="287" customWidth="1"/>
    <col min="5131" max="5131" width="17.140625" style="287" bestFit="1" customWidth="1"/>
    <col min="5132" max="5132" width="16.85546875" style="287" customWidth="1"/>
    <col min="5133" max="5133" width="2.7109375" style="287" customWidth="1"/>
    <col min="5134" max="5377" width="11.42578125" style="287"/>
    <col min="5378" max="5378" width="2.28515625" style="287" customWidth="1"/>
    <col min="5379" max="5379" width="3.28515625" style="287" customWidth="1"/>
    <col min="5380" max="5380" width="52.5703125" style="287" customWidth="1"/>
    <col min="5381" max="5381" width="23.28515625" style="287" customWidth="1"/>
    <col min="5382" max="5382" width="16.85546875" style="287" bestFit="1" customWidth="1"/>
    <col min="5383" max="5383" width="18.140625" style="287" customWidth="1"/>
    <col min="5384" max="5384" width="17.28515625" style="287" bestFit="1" customWidth="1"/>
    <col min="5385" max="5385" width="16.85546875" style="287" customWidth="1"/>
    <col min="5386" max="5386" width="17.85546875" style="287" customWidth="1"/>
    <col min="5387" max="5387" width="17.140625" style="287" bestFit="1" customWidth="1"/>
    <col min="5388" max="5388" width="16.85546875" style="287" customWidth="1"/>
    <col min="5389" max="5389" width="2.7109375" style="287" customWidth="1"/>
    <col min="5390" max="5633" width="11.42578125" style="287"/>
    <col min="5634" max="5634" width="2.28515625" style="287" customWidth="1"/>
    <col min="5635" max="5635" width="3.28515625" style="287" customWidth="1"/>
    <col min="5636" max="5636" width="52.5703125" style="287" customWidth="1"/>
    <col min="5637" max="5637" width="23.28515625" style="287" customWidth="1"/>
    <col min="5638" max="5638" width="16.85546875" style="287" bestFit="1" customWidth="1"/>
    <col min="5639" max="5639" width="18.140625" style="287" customWidth="1"/>
    <col min="5640" max="5640" width="17.28515625" style="287" bestFit="1" customWidth="1"/>
    <col min="5641" max="5641" width="16.85546875" style="287" customWidth="1"/>
    <col min="5642" max="5642" width="17.85546875" style="287" customWidth="1"/>
    <col min="5643" max="5643" width="17.140625" style="287" bestFit="1" customWidth="1"/>
    <col min="5644" max="5644" width="16.85546875" style="287" customWidth="1"/>
    <col min="5645" max="5645" width="2.7109375" style="287" customWidth="1"/>
    <col min="5646" max="5889" width="11.42578125" style="287"/>
    <col min="5890" max="5890" width="2.28515625" style="287" customWidth="1"/>
    <col min="5891" max="5891" width="3.28515625" style="287" customWidth="1"/>
    <col min="5892" max="5892" width="52.5703125" style="287" customWidth="1"/>
    <col min="5893" max="5893" width="23.28515625" style="287" customWidth="1"/>
    <col min="5894" max="5894" width="16.85546875" style="287" bestFit="1" customWidth="1"/>
    <col min="5895" max="5895" width="18.140625" style="287" customWidth="1"/>
    <col min="5896" max="5896" width="17.28515625" style="287" bestFit="1" customWidth="1"/>
    <col min="5897" max="5897" width="16.85546875" style="287" customWidth="1"/>
    <col min="5898" max="5898" width="17.85546875" style="287" customWidth="1"/>
    <col min="5899" max="5899" width="17.140625" style="287" bestFit="1" customWidth="1"/>
    <col min="5900" max="5900" width="16.85546875" style="287" customWidth="1"/>
    <col min="5901" max="5901" width="2.7109375" style="287" customWidth="1"/>
    <col min="5902" max="6145" width="11.42578125" style="287"/>
    <col min="6146" max="6146" width="2.28515625" style="287" customWidth="1"/>
    <col min="6147" max="6147" width="3.28515625" style="287" customWidth="1"/>
    <col min="6148" max="6148" width="52.5703125" style="287" customWidth="1"/>
    <col min="6149" max="6149" width="23.28515625" style="287" customWidth="1"/>
    <col min="6150" max="6150" width="16.85546875" style="287" bestFit="1" customWidth="1"/>
    <col min="6151" max="6151" width="18.140625" style="287" customWidth="1"/>
    <col min="6152" max="6152" width="17.28515625" style="287" bestFit="1" customWidth="1"/>
    <col min="6153" max="6153" width="16.85546875" style="287" customWidth="1"/>
    <col min="6154" max="6154" width="17.85546875" style="287" customWidth="1"/>
    <col min="6155" max="6155" width="17.140625" style="287" bestFit="1" customWidth="1"/>
    <col min="6156" max="6156" width="16.85546875" style="287" customWidth="1"/>
    <col min="6157" max="6157" width="2.7109375" style="287" customWidth="1"/>
    <col min="6158" max="6401" width="11.42578125" style="287"/>
    <col min="6402" max="6402" width="2.28515625" style="287" customWidth="1"/>
    <col min="6403" max="6403" width="3.28515625" style="287" customWidth="1"/>
    <col min="6404" max="6404" width="52.5703125" style="287" customWidth="1"/>
    <col min="6405" max="6405" width="23.28515625" style="287" customWidth="1"/>
    <col min="6406" max="6406" width="16.85546875" style="287" bestFit="1" customWidth="1"/>
    <col min="6407" max="6407" width="18.140625" style="287" customWidth="1"/>
    <col min="6408" max="6408" width="17.28515625" style="287" bestFit="1" customWidth="1"/>
    <col min="6409" max="6409" width="16.85546875" style="287" customWidth="1"/>
    <col min="6410" max="6410" width="17.85546875" style="287" customWidth="1"/>
    <col min="6411" max="6411" width="17.140625" style="287" bestFit="1" customWidth="1"/>
    <col min="6412" max="6412" width="16.85546875" style="287" customWidth="1"/>
    <col min="6413" max="6413" width="2.7109375" style="287" customWidth="1"/>
    <col min="6414" max="6657" width="11.42578125" style="287"/>
    <col min="6658" max="6658" width="2.28515625" style="287" customWidth="1"/>
    <col min="6659" max="6659" width="3.28515625" style="287" customWidth="1"/>
    <col min="6660" max="6660" width="52.5703125" style="287" customWidth="1"/>
    <col min="6661" max="6661" width="23.28515625" style="287" customWidth="1"/>
    <col min="6662" max="6662" width="16.85546875" style="287" bestFit="1" customWidth="1"/>
    <col min="6663" max="6663" width="18.140625" style="287" customWidth="1"/>
    <col min="6664" max="6664" width="17.28515625" style="287" bestFit="1" customWidth="1"/>
    <col min="6665" max="6665" width="16.85546875" style="287" customWidth="1"/>
    <col min="6666" max="6666" width="17.85546875" style="287" customWidth="1"/>
    <col min="6667" max="6667" width="17.140625" style="287" bestFit="1" customWidth="1"/>
    <col min="6668" max="6668" width="16.85546875" style="287" customWidth="1"/>
    <col min="6669" max="6669" width="2.7109375" style="287" customWidth="1"/>
    <col min="6670" max="6913" width="11.42578125" style="287"/>
    <col min="6914" max="6914" width="2.28515625" style="287" customWidth="1"/>
    <col min="6915" max="6915" width="3.28515625" style="287" customWidth="1"/>
    <col min="6916" max="6916" width="52.5703125" style="287" customWidth="1"/>
    <col min="6917" max="6917" width="23.28515625" style="287" customWidth="1"/>
    <col min="6918" max="6918" width="16.85546875" style="287" bestFit="1" customWidth="1"/>
    <col min="6919" max="6919" width="18.140625" style="287" customWidth="1"/>
    <col min="6920" max="6920" width="17.28515625" style="287" bestFit="1" customWidth="1"/>
    <col min="6921" max="6921" width="16.85546875" style="287" customWidth="1"/>
    <col min="6922" max="6922" width="17.85546875" style="287" customWidth="1"/>
    <col min="6923" max="6923" width="17.140625" style="287" bestFit="1" customWidth="1"/>
    <col min="6924" max="6924" width="16.85546875" style="287" customWidth="1"/>
    <col min="6925" max="6925" width="2.7109375" style="287" customWidth="1"/>
    <col min="6926" max="7169" width="11.42578125" style="287"/>
    <col min="7170" max="7170" width="2.28515625" style="287" customWidth="1"/>
    <col min="7171" max="7171" width="3.28515625" style="287" customWidth="1"/>
    <col min="7172" max="7172" width="52.5703125" style="287" customWidth="1"/>
    <col min="7173" max="7173" width="23.28515625" style="287" customWidth="1"/>
    <col min="7174" max="7174" width="16.85546875" style="287" bestFit="1" customWidth="1"/>
    <col min="7175" max="7175" width="18.140625" style="287" customWidth="1"/>
    <col min="7176" max="7176" width="17.28515625" style="287" bestFit="1" customWidth="1"/>
    <col min="7177" max="7177" width="16.85546875" style="287" customWidth="1"/>
    <col min="7178" max="7178" width="17.85546875" style="287" customWidth="1"/>
    <col min="7179" max="7179" width="17.140625" style="287" bestFit="1" customWidth="1"/>
    <col min="7180" max="7180" width="16.85546875" style="287" customWidth="1"/>
    <col min="7181" max="7181" width="2.7109375" style="287" customWidth="1"/>
    <col min="7182" max="7425" width="11.42578125" style="287"/>
    <col min="7426" max="7426" width="2.28515625" style="287" customWidth="1"/>
    <col min="7427" max="7427" width="3.28515625" style="287" customWidth="1"/>
    <col min="7428" max="7428" width="52.5703125" style="287" customWidth="1"/>
    <col min="7429" max="7429" width="23.28515625" style="287" customWidth="1"/>
    <col min="7430" max="7430" width="16.85546875" style="287" bestFit="1" customWidth="1"/>
    <col min="7431" max="7431" width="18.140625" style="287" customWidth="1"/>
    <col min="7432" max="7432" width="17.28515625" style="287" bestFit="1" customWidth="1"/>
    <col min="7433" max="7433" width="16.85546875" style="287" customWidth="1"/>
    <col min="7434" max="7434" width="17.85546875" style="287" customWidth="1"/>
    <col min="7435" max="7435" width="17.140625" style="287" bestFit="1" customWidth="1"/>
    <col min="7436" max="7436" width="16.85546875" style="287" customWidth="1"/>
    <col min="7437" max="7437" width="2.7109375" style="287" customWidth="1"/>
    <col min="7438" max="7681" width="11.42578125" style="287"/>
    <col min="7682" max="7682" width="2.28515625" style="287" customWidth="1"/>
    <col min="7683" max="7683" width="3.28515625" style="287" customWidth="1"/>
    <col min="7684" max="7684" width="52.5703125" style="287" customWidth="1"/>
    <col min="7685" max="7685" width="23.28515625" style="287" customWidth="1"/>
    <col min="7686" max="7686" width="16.85546875" style="287" bestFit="1" customWidth="1"/>
    <col min="7687" max="7687" width="18.140625" style="287" customWidth="1"/>
    <col min="7688" max="7688" width="17.28515625" style="287" bestFit="1" customWidth="1"/>
    <col min="7689" max="7689" width="16.85546875" style="287" customWidth="1"/>
    <col min="7690" max="7690" width="17.85546875" style="287" customWidth="1"/>
    <col min="7691" max="7691" width="17.140625" style="287" bestFit="1" customWidth="1"/>
    <col min="7692" max="7692" width="16.85546875" style="287" customWidth="1"/>
    <col min="7693" max="7693" width="2.7109375" style="287" customWidth="1"/>
    <col min="7694" max="7937" width="11.42578125" style="287"/>
    <col min="7938" max="7938" width="2.28515625" style="287" customWidth="1"/>
    <col min="7939" max="7939" width="3.28515625" style="287" customWidth="1"/>
    <col min="7940" max="7940" width="52.5703125" style="287" customWidth="1"/>
    <col min="7941" max="7941" width="23.28515625" style="287" customWidth="1"/>
    <col min="7942" max="7942" width="16.85546875" style="287" bestFit="1" customWidth="1"/>
    <col min="7943" max="7943" width="18.140625" style="287" customWidth="1"/>
    <col min="7944" max="7944" width="17.28515625" style="287" bestFit="1" customWidth="1"/>
    <col min="7945" max="7945" width="16.85546875" style="287" customWidth="1"/>
    <col min="7946" max="7946" width="17.85546875" style="287" customWidth="1"/>
    <col min="7947" max="7947" width="17.140625" style="287" bestFit="1" customWidth="1"/>
    <col min="7948" max="7948" width="16.85546875" style="287" customWidth="1"/>
    <col min="7949" max="7949" width="2.7109375" style="287" customWidth="1"/>
    <col min="7950" max="8193" width="11.42578125" style="287"/>
    <col min="8194" max="8194" width="2.28515625" style="287" customWidth="1"/>
    <col min="8195" max="8195" width="3.28515625" style="287" customWidth="1"/>
    <col min="8196" max="8196" width="52.5703125" style="287" customWidth="1"/>
    <col min="8197" max="8197" width="23.28515625" style="287" customWidth="1"/>
    <col min="8198" max="8198" width="16.85546875" style="287" bestFit="1" customWidth="1"/>
    <col min="8199" max="8199" width="18.140625" style="287" customWidth="1"/>
    <col min="8200" max="8200" width="17.28515625" style="287" bestFit="1" customWidth="1"/>
    <col min="8201" max="8201" width="16.85546875" style="287" customWidth="1"/>
    <col min="8202" max="8202" width="17.85546875" style="287" customWidth="1"/>
    <col min="8203" max="8203" width="17.140625" style="287" bestFit="1" customWidth="1"/>
    <col min="8204" max="8204" width="16.85546875" style="287" customWidth="1"/>
    <col min="8205" max="8205" width="2.7109375" style="287" customWidth="1"/>
    <col min="8206" max="8449" width="11.42578125" style="287"/>
    <col min="8450" max="8450" width="2.28515625" style="287" customWidth="1"/>
    <col min="8451" max="8451" width="3.28515625" style="287" customWidth="1"/>
    <col min="8452" max="8452" width="52.5703125" style="287" customWidth="1"/>
    <col min="8453" max="8453" width="23.28515625" style="287" customWidth="1"/>
    <col min="8454" max="8454" width="16.85546875" style="287" bestFit="1" customWidth="1"/>
    <col min="8455" max="8455" width="18.140625" style="287" customWidth="1"/>
    <col min="8456" max="8456" width="17.28515625" style="287" bestFit="1" customWidth="1"/>
    <col min="8457" max="8457" width="16.85546875" style="287" customWidth="1"/>
    <col min="8458" max="8458" width="17.85546875" style="287" customWidth="1"/>
    <col min="8459" max="8459" width="17.140625" style="287" bestFit="1" customWidth="1"/>
    <col min="8460" max="8460" width="16.85546875" style="287" customWidth="1"/>
    <col min="8461" max="8461" width="2.7109375" style="287" customWidth="1"/>
    <col min="8462" max="8705" width="11.42578125" style="287"/>
    <col min="8706" max="8706" width="2.28515625" style="287" customWidth="1"/>
    <col min="8707" max="8707" width="3.28515625" style="287" customWidth="1"/>
    <col min="8708" max="8708" width="52.5703125" style="287" customWidth="1"/>
    <col min="8709" max="8709" width="23.28515625" style="287" customWidth="1"/>
    <col min="8710" max="8710" width="16.85546875" style="287" bestFit="1" customWidth="1"/>
    <col min="8711" max="8711" width="18.140625" style="287" customWidth="1"/>
    <col min="8712" max="8712" width="17.28515625" style="287" bestFit="1" customWidth="1"/>
    <col min="8713" max="8713" width="16.85546875" style="287" customWidth="1"/>
    <col min="8714" max="8714" width="17.85546875" style="287" customWidth="1"/>
    <col min="8715" max="8715" width="17.140625" style="287" bestFit="1" customWidth="1"/>
    <col min="8716" max="8716" width="16.85546875" style="287" customWidth="1"/>
    <col min="8717" max="8717" width="2.7109375" style="287" customWidth="1"/>
    <col min="8718" max="8961" width="11.42578125" style="287"/>
    <col min="8962" max="8962" width="2.28515625" style="287" customWidth="1"/>
    <col min="8963" max="8963" width="3.28515625" style="287" customWidth="1"/>
    <col min="8964" max="8964" width="52.5703125" style="287" customWidth="1"/>
    <col min="8965" max="8965" width="23.28515625" style="287" customWidth="1"/>
    <col min="8966" max="8966" width="16.85546875" style="287" bestFit="1" customWidth="1"/>
    <col min="8967" max="8967" width="18.140625" style="287" customWidth="1"/>
    <col min="8968" max="8968" width="17.28515625" style="287" bestFit="1" customWidth="1"/>
    <col min="8969" max="8969" width="16.85546875" style="287" customWidth="1"/>
    <col min="8970" max="8970" width="17.85546875" style="287" customWidth="1"/>
    <col min="8971" max="8971" width="17.140625" style="287" bestFit="1" customWidth="1"/>
    <col min="8972" max="8972" width="16.85546875" style="287" customWidth="1"/>
    <col min="8973" max="8973" width="2.7109375" style="287" customWidth="1"/>
    <col min="8974" max="9217" width="11.42578125" style="287"/>
    <col min="9218" max="9218" width="2.28515625" style="287" customWidth="1"/>
    <col min="9219" max="9219" width="3.28515625" style="287" customWidth="1"/>
    <col min="9220" max="9220" width="52.5703125" style="287" customWidth="1"/>
    <col min="9221" max="9221" width="23.28515625" style="287" customWidth="1"/>
    <col min="9222" max="9222" width="16.85546875" style="287" bestFit="1" customWidth="1"/>
    <col min="9223" max="9223" width="18.140625" style="287" customWidth="1"/>
    <col min="9224" max="9224" width="17.28515625" style="287" bestFit="1" customWidth="1"/>
    <col min="9225" max="9225" width="16.85546875" style="287" customWidth="1"/>
    <col min="9226" max="9226" width="17.85546875" style="287" customWidth="1"/>
    <col min="9227" max="9227" width="17.140625" style="287" bestFit="1" customWidth="1"/>
    <col min="9228" max="9228" width="16.85546875" style="287" customWidth="1"/>
    <col min="9229" max="9229" width="2.7109375" style="287" customWidth="1"/>
    <col min="9230" max="9473" width="11.42578125" style="287"/>
    <col min="9474" max="9474" width="2.28515625" style="287" customWidth="1"/>
    <col min="9475" max="9475" width="3.28515625" style="287" customWidth="1"/>
    <col min="9476" max="9476" width="52.5703125" style="287" customWidth="1"/>
    <col min="9477" max="9477" width="23.28515625" style="287" customWidth="1"/>
    <col min="9478" max="9478" width="16.85546875" style="287" bestFit="1" customWidth="1"/>
    <col min="9479" max="9479" width="18.140625" style="287" customWidth="1"/>
    <col min="9480" max="9480" width="17.28515625" style="287" bestFit="1" customWidth="1"/>
    <col min="9481" max="9481" width="16.85546875" style="287" customWidth="1"/>
    <col min="9482" max="9482" width="17.85546875" style="287" customWidth="1"/>
    <col min="9483" max="9483" width="17.140625" style="287" bestFit="1" customWidth="1"/>
    <col min="9484" max="9484" width="16.85546875" style="287" customWidth="1"/>
    <col min="9485" max="9485" width="2.7109375" style="287" customWidth="1"/>
    <col min="9486" max="9729" width="11.42578125" style="287"/>
    <col min="9730" max="9730" width="2.28515625" style="287" customWidth="1"/>
    <col min="9731" max="9731" width="3.28515625" style="287" customWidth="1"/>
    <col min="9732" max="9732" width="52.5703125" style="287" customWidth="1"/>
    <col min="9733" max="9733" width="23.28515625" style="287" customWidth="1"/>
    <col min="9734" max="9734" width="16.85546875" style="287" bestFit="1" customWidth="1"/>
    <col min="9735" max="9735" width="18.140625" style="287" customWidth="1"/>
    <col min="9736" max="9736" width="17.28515625" style="287" bestFit="1" customWidth="1"/>
    <col min="9737" max="9737" width="16.85546875" style="287" customWidth="1"/>
    <col min="9738" max="9738" width="17.85546875" style="287" customWidth="1"/>
    <col min="9739" max="9739" width="17.140625" style="287" bestFit="1" customWidth="1"/>
    <col min="9740" max="9740" width="16.85546875" style="287" customWidth="1"/>
    <col min="9741" max="9741" width="2.7109375" style="287" customWidth="1"/>
    <col min="9742" max="9985" width="11.42578125" style="287"/>
    <col min="9986" max="9986" width="2.28515625" style="287" customWidth="1"/>
    <col min="9987" max="9987" width="3.28515625" style="287" customWidth="1"/>
    <col min="9988" max="9988" width="52.5703125" style="287" customWidth="1"/>
    <col min="9989" max="9989" width="23.28515625" style="287" customWidth="1"/>
    <col min="9990" max="9990" width="16.85546875" style="287" bestFit="1" customWidth="1"/>
    <col min="9991" max="9991" width="18.140625" style="287" customWidth="1"/>
    <col min="9992" max="9992" width="17.28515625" style="287" bestFit="1" customWidth="1"/>
    <col min="9993" max="9993" width="16.85546875" style="287" customWidth="1"/>
    <col min="9994" max="9994" width="17.85546875" style="287" customWidth="1"/>
    <col min="9995" max="9995" width="17.140625" style="287" bestFit="1" customWidth="1"/>
    <col min="9996" max="9996" width="16.85546875" style="287" customWidth="1"/>
    <col min="9997" max="9997" width="2.7109375" style="287" customWidth="1"/>
    <col min="9998" max="10241" width="11.42578125" style="287"/>
    <col min="10242" max="10242" width="2.28515625" style="287" customWidth="1"/>
    <col min="10243" max="10243" width="3.28515625" style="287" customWidth="1"/>
    <col min="10244" max="10244" width="52.5703125" style="287" customWidth="1"/>
    <col min="10245" max="10245" width="23.28515625" style="287" customWidth="1"/>
    <col min="10246" max="10246" width="16.85546875" style="287" bestFit="1" customWidth="1"/>
    <col min="10247" max="10247" width="18.140625" style="287" customWidth="1"/>
    <col min="10248" max="10248" width="17.28515625" style="287" bestFit="1" customWidth="1"/>
    <col min="10249" max="10249" width="16.85546875" style="287" customWidth="1"/>
    <col min="10250" max="10250" width="17.85546875" style="287" customWidth="1"/>
    <col min="10251" max="10251" width="17.140625" style="287" bestFit="1" customWidth="1"/>
    <col min="10252" max="10252" width="16.85546875" style="287" customWidth="1"/>
    <col min="10253" max="10253" width="2.7109375" style="287" customWidth="1"/>
    <col min="10254" max="10497" width="11.42578125" style="287"/>
    <col min="10498" max="10498" width="2.28515625" style="287" customWidth="1"/>
    <col min="10499" max="10499" width="3.28515625" style="287" customWidth="1"/>
    <col min="10500" max="10500" width="52.5703125" style="287" customWidth="1"/>
    <col min="10501" max="10501" width="23.28515625" style="287" customWidth="1"/>
    <col min="10502" max="10502" width="16.85546875" style="287" bestFit="1" customWidth="1"/>
    <col min="10503" max="10503" width="18.140625" style="287" customWidth="1"/>
    <col min="10504" max="10504" width="17.28515625" style="287" bestFit="1" customWidth="1"/>
    <col min="10505" max="10505" width="16.85546875" style="287" customWidth="1"/>
    <col min="10506" max="10506" width="17.85546875" style="287" customWidth="1"/>
    <col min="10507" max="10507" width="17.140625" style="287" bestFit="1" customWidth="1"/>
    <col min="10508" max="10508" width="16.85546875" style="287" customWidth="1"/>
    <col min="10509" max="10509" width="2.7109375" style="287" customWidth="1"/>
    <col min="10510" max="10753" width="11.42578125" style="287"/>
    <col min="10754" max="10754" width="2.28515625" style="287" customWidth="1"/>
    <col min="10755" max="10755" width="3.28515625" style="287" customWidth="1"/>
    <col min="10756" max="10756" width="52.5703125" style="287" customWidth="1"/>
    <col min="10757" max="10757" width="23.28515625" style="287" customWidth="1"/>
    <col min="10758" max="10758" width="16.85546875" style="287" bestFit="1" customWidth="1"/>
    <col min="10759" max="10759" width="18.140625" style="287" customWidth="1"/>
    <col min="10760" max="10760" width="17.28515625" style="287" bestFit="1" customWidth="1"/>
    <col min="10761" max="10761" width="16.85546875" style="287" customWidth="1"/>
    <col min="10762" max="10762" width="17.85546875" style="287" customWidth="1"/>
    <col min="10763" max="10763" width="17.140625" style="287" bestFit="1" customWidth="1"/>
    <col min="10764" max="10764" width="16.85546875" style="287" customWidth="1"/>
    <col min="10765" max="10765" width="2.7109375" style="287" customWidth="1"/>
    <col min="10766" max="11009" width="11.42578125" style="287"/>
    <col min="11010" max="11010" width="2.28515625" style="287" customWidth="1"/>
    <col min="11011" max="11011" width="3.28515625" style="287" customWidth="1"/>
    <col min="11012" max="11012" width="52.5703125" style="287" customWidth="1"/>
    <col min="11013" max="11013" width="23.28515625" style="287" customWidth="1"/>
    <col min="11014" max="11014" width="16.85546875" style="287" bestFit="1" customWidth="1"/>
    <col min="11015" max="11015" width="18.140625" style="287" customWidth="1"/>
    <col min="11016" max="11016" width="17.28515625" style="287" bestFit="1" customWidth="1"/>
    <col min="11017" max="11017" width="16.85546875" style="287" customWidth="1"/>
    <col min="11018" max="11018" width="17.85546875" style="287" customWidth="1"/>
    <col min="11019" max="11019" width="17.140625" style="287" bestFit="1" customWidth="1"/>
    <col min="11020" max="11020" width="16.85546875" style="287" customWidth="1"/>
    <col min="11021" max="11021" width="2.7109375" style="287" customWidth="1"/>
    <col min="11022" max="11265" width="11.42578125" style="287"/>
    <col min="11266" max="11266" width="2.28515625" style="287" customWidth="1"/>
    <col min="11267" max="11267" width="3.28515625" style="287" customWidth="1"/>
    <col min="11268" max="11268" width="52.5703125" style="287" customWidth="1"/>
    <col min="11269" max="11269" width="23.28515625" style="287" customWidth="1"/>
    <col min="11270" max="11270" width="16.85546875" style="287" bestFit="1" customWidth="1"/>
    <col min="11271" max="11271" width="18.140625" style="287" customWidth="1"/>
    <col min="11272" max="11272" width="17.28515625" style="287" bestFit="1" customWidth="1"/>
    <col min="11273" max="11273" width="16.85546875" style="287" customWidth="1"/>
    <col min="11274" max="11274" width="17.85546875" style="287" customWidth="1"/>
    <col min="11275" max="11275" width="17.140625" style="287" bestFit="1" customWidth="1"/>
    <col min="11276" max="11276" width="16.85546875" style="287" customWidth="1"/>
    <col min="11277" max="11277" width="2.7109375" style="287" customWidth="1"/>
    <col min="11278" max="11521" width="11.42578125" style="287"/>
    <col min="11522" max="11522" width="2.28515625" style="287" customWidth="1"/>
    <col min="11523" max="11523" width="3.28515625" style="287" customWidth="1"/>
    <col min="11524" max="11524" width="52.5703125" style="287" customWidth="1"/>
    <col min="11525" max="11525" width="23.28515625" style="287" customWidth="1"/>
    <col min="11526" max="11526" width="16.85546875" style="287" bestFit="1" customWidth="1"/>
    <col min="11527" max="11527" width="18.140625" style="287" customWidth="1"/>
    <col min="11528" max="11528" width="17.28515625" style="287" bestFit="1" customWidth="1"/>
    <col min="11529" max="11529" width="16.85546875" style="287" customWidth="1"/>
    <col min="11530" max="11530" width="17.85546875" style="287" customWidth="1"/>
    <col min="11531" max="11531" width="17.140625" style="287" bestFit="1" customWidth="1"/>
    <col min="11532" max="11532" width="16.85546875" style="287" customWidth="1"/>
    <col min="11533" max="11533" width="2.7109375" style="287" customWidth="1"/>
    <col min="11534" max="11777" width="11.42578125" style="287"/>
    <col min="11778" max="11778" width="2.28515625" style="287" customWidth="1"/>
    <col min="11779" max="11779" width="3.28515625" style="287" customWidth="1"/>
    <col min="11780" max="11780" width="52.5703125" style="287" customWidth="1"/>
    <col min="11781" max="11781" width="23.28515625" style="287" customWidth="1"/>
    <col min="11782" max="11782" width="16.85546875" style="287" bestFit="1" customWidth="1"/>
    <col min="11783" max="11783" width="18.140625" style="287" customWidth="1"/>
    <col min="11784" max="11784" width="17.28515625" style="287" bestFit="1" customWidth="1"/>
    <col min="11785" max="11785" width="16.85546875" style="287" customWidth="1"/>
    <col min="11786" max="11786" width="17.85546875" style="287" customWidth="1"/>
    <col min="11787" max="11787" width="17.140625" style="287" bestFit="1" customWidth="1"/>
    <col min="11788" max="11788" width="16.85546875" style="287" customWidth="1"/>
    <col min="11789" max="11789" width="2.7109375" style="287" customWidth="1"/>
    <col min="11790" max="12033" width="11.42578125" style="287"/>
    <col min="12034" max="12034" width="2.28515625" style="287" customWidth="1"/>
    <col min="12035" max="12035" width="3.28515625" style="287" customWidth="1"/>
    <col min="12036" max="12036" width="52.5703125" style="287" customWidth="1"/>
    <col min="12037" max="12037" width="23.28515625" style="287" customWidth="1"/>
    <col min="12038" max="12038" width="16.85546875" style="287" bestFit="1" customWidth="1"/>
    <col min="12039" max="12039" width="18.140625" style="287" customWidth="1"/>
    <col min="12040" max="12040" width="17.28515625" style="287" bestFit="1" customWidth="1"/>
    <col min="12041" max="12041" width="16.85546875" style="287" customWidth="1"/>
    <col min="12042" max="12042" width="17.85546875" style="287" customWidth="1"/>
    <col min="12043" max="12043" width="17.140625" style="287" bestFit="1" customWidth="1"/>
    <col min="12044" max="12044" width="16.85546875" style="287" customWidth="1"/>
    <col min="12045" max="12045" width="2.7109375" style="287" customWidth="1"/>
    <col min="12046" max="12289" width="11.42578125" style="287"/>
    <col min="12290" max="12290" width="2.28515625" style="287" customWidth="1"/>
    <col min="12291" max="12291" width="3.28515625" style="287" customWidth="1"/>
    <col min="12292" max="12292" width="52.5703125" style="287" customWidth="1"/>
    <col min="12293" max="12293" width="23.28515625" style="287" customWidth="1"/>
    <col min="12294" max="12294" width="16.85546875" style="287" bestFit="1" customWidth="1"/>
    <col min="12295" max="12295" width="18.140625" style="287" customWidth="1"/>
    <col min="12296" max="12296" width="17.28515625" style="287" bestFit="1" customWidth="1"/>
    <col min="12297" max="12297" width="16.85546875" style="287" customWidth="1"/>
    <col min="12298" max="12298" width="17.85546875" style="287" customWidth="1"/>
    <col min="12299" max="12299" width="17.140625" style="287" bestFit="1" customWidth="1"/>
    <col min="12300" max="12300" width="16.85546875" style="287" customWidth="1"/>
    <col min="12301" max="12301" width="2.7109375" style="287" customWidth="1"/>
    <col min="12302" max="12545" width="11.42578125" style="287"/>
    <col min="12546" max="12546" width="2.28515625" style="287" customWidth="1"/>
    <col min="12547" max="12547" width="3.28515625" style="287" customWidth="1"/>
    <col min="12548" max="12548" width="52.5703125" style="287" customWidth="1"/>
    <col min="12549" max="12549" width="23.28515625" style="287" customWidth="1"/>
    <col min="12550" max="12550" width="16.85546875" style="287" bestFit="1" customWidth="1"/>
    <col min="12551" max="12551" width="18.140625" style="287" customWidth="1"/>
    <col min="12552" max="12552" width="17.28515625" style="287" bestFit="1" customWidth="1"/>
    <col min="12553" max="12553" width="16.85546875" style="287" customWidth="1"/>
    <col min="12554" max="12554" width="17.85546875" style="287" customWidth="1"/>
    <col min="12555" max="12555" width="17.140625" style="287" bestFit="1" customWidth="1"/>
    <col min="12556" max="12556" width="16.85546875" style="287" customWidth="1"/>
    <col min="12557" max="12557" width="2.7109375" style="287" customWidth="1"/>
    <col min="12558" max="12801" width="11.42578125" style="287"/>
    <col min="12802" max="12802" width="2.28515625" style="287" customWidth="1"/>
    <col min="12803" max="12803" width="3.28515625" style="287" customWidth="1"/>
    <col min="12804" max="12804" width="52.5703125" style="287" customWidth="1"/>
    <col min="12805" max="12805" width="23.28515625" style="287" customWidth="1"/>
    <col min="12806" max="12806" width="16.85546875" style="287" bestFit="1" customWidth="1"/>
    <col min="12807" max="12807" width="18.140625" style="287" customWidth="1"/>
    <col min="12808" max="12808" width="17.28515625" style="287" bestFit="1" customWidth="1"/>
    <col min="12809" max="12809" width="16.85546875" style="287" customWidth="1"/>
    <col min="12810" max="12810" width="17.85546875" style="287" customWidth="1"/>
    <col min="12811" max="12811" width="17.140625" style="287" bestFit="1" customWidth="1"/>
    <col min="12812" max="12812" width="16.85546875" style="287" customWidth="1"/>
    <col min="12813" max="12813" width="2.7109375" style="287" customWidth="1"/>
    <col min="12814" max="13057" width="11.42578125" style="287"/>
    <col min="13058" max="13058" width="2.28515625" style="287" customWidth="1"/>
    <col min="13059" max="13059" width="3.28515625" style="287" customWidth="1"/>
    <col min="13060" max="13060" width="52.5703125" style="287" customWidth="1"/>
    <col min="13061" max="13061" width="23.28515625" style="287" customWidth="1"/>
    <col min="13062" max="13062" width="16.85546875" style="287" bestFit="1" customWidth="1"/>
    <col min="13063" max="13063" width="18.140625" style="287" customWidth="1"/>
    <col min="13064" max="13064" width="17.28515625" style="287" bestFit="1" customWidth="1"/>
    <col min="13065" max="13065" width="16.85546875" style="287" customWidth="1"/>
    <col min="13066" max="13066" width="17.85546875" style="287" customWidth="1"/>
    <col min="13067" max="13067" width="17.140625" style="287" bestFit="1" customWidth="1"/>
    <col min="13068" max="13068" width="16.85546875" style="287" customWidth="1"/>
    <col min="13069" max="13069" width="2.7109375" style="287" customWidth="1"/>
    <col min="13070" max="13313" width="11.42578125" style="287"/>
    <col min="13314" max="13314" width="2.28515625" style="287" customWidth="1"/>
    <col min="13315" max="13315" width="3.28515625" style="287" customWidth="1"/>
    <col min="13316" max="13316" width="52.5703125" style="287" customWidth="1"/>
    <col min="13317" max="13317" width="23.28515625" style="287" customWidth="1"/>
    <col min="13318" max="13318" width="16.85546875" style="287" bestFit="1" customWidth="1"/>
    <col min="13319" max="13319" width="18.140625" style="287" customWidth="1"/>
    <col min="13320" max="13320" width="17.28515625" style="287" bestFit="1" customWidth="1"/>
    <col min="13321" max="13321" width="16.85546875" style="287" customWidth="1"/>
    <col min="13322" max="13322" width="17.85546875" style="287" customWidth="1"/>
    <col min="13323" max="13323" width="17.140625" style="287" bestFit="1" customWidth="1"/>
    <col min="13324" max="13324" width="16.85546875" style="287" customWidth="1"/>
    <col min="13325" max="13325" width="2.7109375" style="287" customWidth="1"/>
    <col min="13326" max="13569" width="11.42578125" style="287"/>
    <col min="13570" max="13570" width="2.28515625" style="287" customWidth="1"/>
    <col min="13571" max="13571" width="3.28515625" style="287" customWidth="1"/>
    <col min="13572" max="13572" width="52.5703125" style="287" customWidth="1"/>
    <col min="13573" max="13573" width="23.28515625" style="287" customWidth="1"/>
    <col min="13574" max="13574" width="16.85546875" style="287" bestFit="1" customWidth="1"/>
    <col min="13575" max="13575" width="18.140625" style="287" customWidth="1"/>
    <col min="13576" max="13576" width="17.28515625" style="287" bestFit="1" customWidth="1"/>
    <col min="13577" max="13577" width="16.85546875" style="287" customWidth="1"/>
    <col min="13578" max="13578" width="17.85546875" style="287" customWidth="1"/>
    <col min="13579" max="13579" width="17.140625" style="287" bestFit="1" customWidth="1"/>
    <col min="13580" max="13580" width="16.85546875" style="287" customWidth="1"/>
    <col min="13581" max="13581" width="2.7109375" style="287" customWidth="1"/>
    <col min="13582" max="13825" width="11.42578125" style="287"/>
    <col min="13826" max="13826" width="2.28515625" style="287" customWidth="1"/>
    <col min="13827" max="13827" width="3.28515625" style="287" customWidth="1"/>
    <col min="13828" max="13828" width="52.5703125" style="287" customWidth="1"/>
    <col min="13829" max="13829" width="23.28515625" style="287" customWidth="1"/>
    <col min="13830" max="13830" width="16.85546875" style="287" bestFit="1" customWidth="1"/>
    <col min="13831" max="13831" width="18.140625" style="287" customWidth="1"/>
    <col min="13832" max="13832" width="17.28515625" style="287" bestFit="1" customWidth="1"/>
    <col min="13833" max="13833" width="16.85546875" style="287" customWidth="1"/>
    <col min="13834" max="13834" width="17.85546875" style="287" customWidth="1"/>
    <col min="13835" max="13835" width="17.140625" style="287" bestFit="1" customWidth="1"/>
    <col min="13836" max="13836" width="16.85546875" style="287" customWidth="1"/>
    <col min="13837" max="13837" width="2.7109375" style="287" customWidth="1"/>
    <col min="13838" max="14081" width="11.42578125" style="287"/>
    <col min="14082" max="14082" width="2.28515625" style="287" customWidth="1"/>
    <col min="14083" max="14083" width="3.28515625" style="287" customWidth="1"/>
    <col min="14084" max="14084" width="52.5703125" style="287" customWidth="1"/>
    <col min="14085" max="14085" width="23.28515625" style="287" customWidth="1"/>
    <col min="14086" max="14086" width="16.85546875" style="287" bestFit="1" customWidth="1"/>
    <col min="14087" max="14087" width="18.140625" style="287" customWidth="1"/>
    <col min="14088" max="14088" width="17.28515625" style="287" bestFit="1" customWidth="1"/>
    <col min="14089" max="14089" width="16.85546875" style="287" customWidth="1"/>
    <col min="14090" max="14090" width="17.85546875" style="287" customWidth="1"/>
    <col min="14091" max="14091" width="17.140625" style="287" bestFit="1" customWidth="1"/>
    <col min="14092" max="14092" width="16.85546875" style="287" customWidth="1"/>
    <col min="14093" max="14093" width="2.7109375" style="287" customWidth="1"/>
    <col min="14094" max="14337" width="11.42578125" style="287"/>
    <col min="14338" max="14338" width="2.28515625" style="287" customWidth="1"/>
    <col min="14339" max="14339" width="3.28515625" style="287" customWidth="1"/>
    <col min="14340" max="14340" width="52.5703125" style="287" customWidth="1"/>
    <col min="14341" max="14341" width="23.28515625" style="287" customWidth="1"/>
    <col min="14342" max="14342" width="16.85546875" style="287" bestFit="1" customWidth="1"/>
    <col min="14343" max="14343" width="18.140625" style="287" customWidth="1"/>
    <col min="14344" max="14344" width="17.28515625" style="287" bestFit="1" customWidth="1"/>
    <col min="14345" max="14345" width="16.85546875" style="287" customWidth="1"/>
    <col min="14346" max="14346" width="17.85546875" style="287" customWidth="1"/>
    <col min="14347" max="14347" width="17.140625" style="287" bestFit="1" customWidth="1"/>
    <col min="14348" max="14348" width="16.85546875" style="287" customWidth="1"/>
    <col min="14349" max="14349" width="2.7109375" style="287" customWidth="1"/>
    <col min="14350" max="14593" width="11.42578125" style="287"/>
    <col min="14594" max="14594" width="2.28515625" style="287" customWidth="1"/>
    <col min="14595" max="14595" width="3.28515625" style="287" customWidth="1"/>
    <col min="14596" max="14596" width="52.5703125" style="287" customWidth="1"/>
    <col min="14597" max="14597" width="23.28515625" style="287" customWidth="1"/>
    <col min="14598" max="14598" width="16.85546875" style="287" bestFit="1" customWidth="1"/>
    <col min="14599" max="14599" width="18.140625" style="287" customWidth="1"/>
    <col min="14600" max="14600" width="17.28515625" style="287" bestFit="1" customWidth="1"/>
    <col min="14601" max="14601" width="16.85546875" style="287" customWidth="1"/>
    <col min="14602" max="14602" width="17.85546875" style="287" customWidth="1"/>
    <col min="14603" max="14603" width="17.140625" style="287" bestFit="1" customWidth="1"/>
    <col min="14604" max="14604" width="16.85546875" style="287" customWidth="1"/>
    <col min="14605" max="14605" width="2.7109375" style="287" customWidth="1"/>
    <col min="14606" max="14849" width="11.42578125" style="287"/>
    <col min="14850" max="14850" width="2.28515625" style="287" customWidth="1"/>
    <col min="14851" max="14851" width="3.28515625" style="287" customWidth="1"/>
    <col min="14852" max="14852" width="52.5703125" style="287" customWidth="1"/>
    <col min="14853" max="14853" width="23.28515625" style="287" customWidth="1"/>
    <col min="14854" max="14854" width="16.85546875" style="287" bestFit="1" customWidth="1"/>
    <col min="14855" max="14855" width="18.140625" style="287" customWidth="1"/>
    <col min="14856" max="14856" width="17.28515625" style="287" bestFit="1" customWidth="1"/>
    <col min="14857" max="14857" width="16.85546875" style="287" customWidth="1"/>
    <col min="14858" max="14858" width="17.85546875" style="287" customWidth="1"/>
    <col min="14859" max="14859" width="17.140625" style="287" bestFit="1" customWidth="1"/>
    <col min="14860" max="14860" width="16.85546875" style="287" customWidth="1"/>
    <col min="14861" max="14861" width="2.7109375" style="287" customWidth="1"/>
    <col min="14862" max="15105" width="11.42578125" style="287"/>
    <col min="15106" max="15106" width="2.28515625" style="287" customWidth="1"/>
    <col min="15107" max="15107" width="3.28515625" style="287" customWidth="1"/>
    <col min="15108" max="15108" width="52.5703125" style="287" customWidth="1"/>
    <col min="15109" max="15109" width="23.28515625" style="287" customWidth="1"/>
    <col min="15110" max="15110" width="16.85546875" style="287" bestFit="1" customWidth="1"/>
    <col min="15111" max="15111" width="18.140625" style="287" customWidth="1"/>
    <col min="15112" max="15112" width="17.28515625" style="287" bestFit="1" customWidth="1"/>
    <col min="15113" max="15113" width="16.85546875" style="287" customWidth="1"/>
    <col min="15114" max="15114" width="17.85546875" style="287" customWidth="1"/>
    <col min="15115" max="15115" width="17.140625" style="287" bestFit="1" customWidth="1"/>
    <col min="15116" max="15116" width="16.85546875" style="287" customWidth="1"/>
    <col min="15117" max="15117" width="2.7109375" style="287" customWidth="1"/>
    <col min="15118" max="15361" width="11.42578125" style="287"/>
    <col min="15362" max="15362" width="2.28515625" style="287" customWidth="1"/>
    <col min="15363" max="15363" width="3.28515625" style="287" customWidth="1"/>
    <col min="15364" max="15364" width="52.5703125" style="287" customWidth="1"/>
    <col min="15365" max="15365" width="23.28515625" style="287" customWidth="1"/>
    <col min="15366" max="15366" width="16.85546875" style="287" bestFit="1" customWidth="1"/>
    <col min="15367" max="15367" width="18.140625" style="287" customWidth="1"/>
    <col min="15368" max="15368" width="17.28515625" style="287" bestFit="1" customWidth="1"/>
    <col min="15369" max="15369" width="16.85546875" style="287" customWidth="1"/>
    <col min="15370" max="15370" width="17.85546875" style="287" customWidth="1"/>
    <col min="15371" max="15371" width="17.140625" style="287" bestFit="1" customWidth="1"/>
    <col min="15372" max="15372" width="16.85546875" style="287" customWidth="1"/>
    <col min="15373" max="15373" width="2.7109375" style="287" customWidth="1"/>
    <col min="15374" max="15617" width="11.42578125" style="287"/>
    <col min="15618" max="15618" width="2.28515625" style="287" customWidth="1"/>
    <col min="15619" max="15619" width="3.28515625" style="287" customWidth="1"/>
    <col min="15620" max="15620" width="52.5703125" style="287" customWidth="1"/>
    <col min="15621" max="15621" width="23.28515625" style="287" customWidth="1"/>
    <col min="15622" max="15622" width="16.85546875" style="287" bestFit="1" customWidth="1"/>
    <col min="15623" max="15623" width="18.140625" style="287" customWidth="1"/>
    <col min="15624" max="15624" width="17.28515625" style="287" bestFit="1" customWidth="1"/>
    <col min="15625" max="15625" width="16.85546875" style="287" customWidth="1"/>
    <col min="15626" max="15626" width="17.85546875" style="287" customWidth="1"/>
    <col min="15627" max="15627" width="17.140625" style="287" bestFit="1" customWidth="1"/>
    <col min="15628" max="15628" width="16.85546875" style="287" customWidth="1"/>
    <col min="15629" max="15629" width="2.7109375" style="287" customWidth="1"/>
    <col min="15630" max="15873" width="11.42578125" style="287"/>
    <col min="15874" max="15874" width="2.28515625" style="287" customWidth="1"/>
    <col min="15875" max="15875" width="3.28515625" style="287" customWidth="1"/>
    <col min="15876" max="15876" width="52.5703125" style="287" customWidth="1"/>
    <col min="15877" max="15877" width="23.28515625" style="287" customWidth="1"/>
    <col min="15878" max="15878" width="16.85546875" style="287" bestFit="1" customWidth="1"/>
    <col min="15879" max="15879" width="18.140625" style="287" customWidth="1"/>
    <col min="15880" max="15880" width="17.28515625" style="287" bestFit="1" customWidth="1"/>
    <col min="15881" max="15881" width="16.85546875" style="287" customWidth="1"/>
    <col min="15882" max="15882" width="17.85546875" style="287" customWidth="1"/>
    <col min="15883" max="15883" width="17.140625" style="287" bestFit="1" customWidth="1"/>
    <col min="15884" max="15884" width="16.85546875" style="287" customWidth="1"/>
    <col min="15885" max="15885" width="2.7109375" style="287" customWidth="1"/>
    <col min="15886" max="16129" width="11.42578125" style="287"/>
    <col min="16130" max="16130" width="2.28515625" style="287" customWidth="1"/>
    <col min="16131" max="16131" width="3.28515625" style="287" customWidth="1"/>
    <col min="16132" max="16132" width="52.5703125" style="287" customWidth="1"/>
    <col min="16133" max="16133" width="23.28515625" style="287" customWidth="1"/>
    <col min="16134" max="16134" width="16.85546875" style="287" bestFit="1" customWidth="1"/>
    <col min="16135" max="16135" width="18.140625" style="287" customWidth="1"/>
    <col min="16136" max="16136" width="17.28515625" style="287" bestFit="1" customWidth="1"/>
    <col min="16137" max="16137" width="16.85546875" style="287" customWidth="1"/>
    <col min="16138" max="16138" width="17.85546875" style="287" customWidth="1"/>
    <col min="16139" max="16139" width="17.140625" style="287" bestFit="1" customWidth="1"/>
    <col min="16140" max="16140" width="16.85546875" style="287" customWidth="1"/>
    <col min="16141" max="16141" width="2.7109375" style="287" customWidth="1"/>
    <col min="16142" max="16384" width="11.42578125" style="287"/>
  </cols>
  <sheetData>
    <row r="1" spans="1:15" ht="19.5" customHeight="1">
      <c r="C1" s="1345" t="s">
        <v>568</v>
      </c>
      <c r="D1" s="1345"/>
      <c r="E1" s="1345"/>
      <c r="F1" s="1345"/>
      <c r="G1" s="1345"/>
      <c r="H1" s="1345"/>
      <c r="I1" s="1345"/>
      <c r="J1" s="1345"/>
      <c r="K1" s="1345"/>
      <c r="L1" s="1345"/>
    </row>
    <row r="2" spans="1:15" ht="19.5" customHeight="1">
      <c r="C2" s="1345" t="s">
        <v>607</v>
      </c>
      <c r="D2" s="1345"/>
      <c r="E2" s="1345"/>
      <c r="F2" s="1345"/>
      <c r="G2" s="1345"/>
      <c r="H2" s="1345"/>
      <c r="I2" s="1345"/>
      <c r="J2" s="1345"/>
      <c r="K2" s="1345"/>
      <c r="L2" s="1345"/>
    </row>
    <row r="3" spans="1:15" ht="19.5" customHeight="1">
      <c r="C3" s="1345" t="s">
        <v>3370</v>
      </c>
      <c r="D3" s="1345"/>
      <c r="E3" s="1345"/>
      <c r="F3" s="1345"/>
      <c r="G3" s="1345"/>
      <c r="H3" s="1345"/>
      <c r="I3" s="1345"/>
      <c r="J3" s="1345"/>
      <c r="K3" s="1345"/>
      <c r="L3" s="1345"/>
    </row>
    <row r="4" spans="1:15" s="14" customFormat="1">
      <c r="A4" s="313"/>
      <c r="N4" s="313"/>
      <c r="O4" s="313"/>
    </row>
    <row r="5" spans="1:15" s="14" customFormat="1" ht="15.75">
      <c r="A5" s="313"/>
      <c r="D5" s="7" t="s">
        <v>4</v>
      </c>
      <c r="E5" s="452" t="s">
        <v>5</v>
      </c>
      <c r="F5" s="233"/>
      <c r="G5" s="233"/>
      <c r="H5" s="233"/>
      <c r="I5" s="49"/>
      <c r="J5" s="49"/>
      <c r="K5" s="49"/>
      <c r="N5" s="313"/>
      <c r="O5" s="313"/>
    </row>
    <row r="6" spans="1:15" s="14" customFormat="1">
      <c r="A6" s="313"/>
      <c r="N6" s="313"/>
      <c r="O6" s="313"/>
    </row>
    <row r="7" spans="1:15" ht="12.75" customHeight="1">
      <c r="C7" s="1346" t="s">
        <v>68</v>
      </c>
      <c r="D7" s="1346"/>
      <c r="E7" s="1347" t="s">
        <v>566</v>
      </c>
      <c r="F7" s="1347"/>
      <c r="G7" s="1347"/>
      <c r="H7" s="1347"/>
      <c r="I7" s="1347"/>
      <c r="J7" s="1347"/>
      <c r="K7" s="1347"/>
      <c r="L7" s="1347" t="s">
        <v>565</v>
      </c>
    </row>
    <row r="8" spans="1:15" ht="25.5">
      <c r="C8" s="1346"/>
      <c r="D8" s="1346"/>
      <c r="E8" s="416" t="s">
        <v>564</v>
      </c>
      <c r="F8" s="416" t="s">
        <v>563</v>
      </c>
      <c r="G8" s="416" t="s">
        <v>562</v>
      </c>
      <c r="H8" s="416" t="s">
        <v>561</v>
      </c>
      <c r="I8" s="416" t="s">
        <v>560</v>
      </c>
      <c r="J8" s="416" t="s">
        <v>559</v>
      </c>
      <c r="K8" s="416" t="s">
        <v>558</v>
      </c>
      <c r="L8" s="1347"/>
    </row>
    <row r="9" spans="1:15">
      <c r="C9" s="1346"/>
      <c r="D9" s="1346"/>
      <c r="E9" s="416">
        <v>1</v>
      </c>
      <c r="F9" s="416">
        <v>2</v>
      </c>
      <c r="G9" s="416" t="s">
        <v>557</v>
      </c>
      <c r="H9" s="416">
        <v>4</v>
      </c>
      <c r="I9" s="416">
        <v>5</v>
      </c>
      <c r="J9" s="416">
        <v>6</v>
      </c>
      <c r="K9" s="416">
        <v>7</v>
      </c>
      <c r="L9" s="416" t="s">
        <v>556</v>
      </c>
    </row>
    <row r="10" spans="1:15">
      <c r="C10" s="421"/>
      <c r="D10" s="426"/>
      <c r="E10" s="442"/>
      <c r="F10" s="442"/>
      <c r="G10" s="442"/>
      <c r="H10" s="442"/>
      <c r="I10" s="442"/>
      <c r="J10" s="442"/>
      <c r="K10" s="442"/>
      <c r="L10" s="442"/>
    </row>
    <row r="11" spans="1:15" ht="15">
      <c r="A11" s="349"/>
      <c r="C11" s="443"/>
      <c r="D11" s="426" t="s">
        <v>608</v>
      </c>
      <c r="E11" s="423">
        <v>85291141</v>
      </c>
      <c r="F11" s="423">
        <v>11198832.98</v>
      </c>
      <c r="G11" s="423">
        <v>96489973.980000004</v>
      </c>
      <c r="H11" s="451">
        <v>20638713.800000001</v>
      </c>
      <c r="I11" s="451">
        <v>16173325.1</v>
      </c>
      <c r="J11" s="451">
        <v>16173325.1</v>
      </c>
      <c r="K11" s="451">
        <v>16173325.1</v>
      </c>
      <c r="L11" s="423">
        <v>80316648.88000001</v>
      </c>
      <c r="N11" s="374"/>
    </row>
    <row r="12" spans="1:15">
      <c r="C12" s="443"/>
      <c r="D12" s="444"/>
      <c r="E12" s="453">
        <v>0</v>
      </c>
      <c r="F12" s="453">
        <v>0</v>
      </c>
      <c r="G12" s="453">
        <v>0</v>
      </c>
      <c r="H12" s="453">
        <v>0</v>
      </c>
      <c r="I12" s="453">
        <v>0</v>
      </c>
      <c r="J12" s="453">
        <v>0</v>
      </c>
      <c r="K12" s="453">
        <v>0</v>
      </c>
      <c r="L12" s="453">
        <v>0</v>
      </c>
    </row>
    <row r="13" spans="1:15">
      <c r="C13" s="443"/>
      <c r="D13" s="444"/>
      <c r="E13" s="453">
        <v>0</v>
      </c>
      <c r="F13" s="453">
        <v>0</v>
      </c>
      <c r="G13" s="453">
        <v>0</v>
      </c>
      <c r="H13" s="453">
        <v>0</v>
      </c>
      <c r="I13" s="453">
        <v>0</v>
      </c>
      <c r="J13" s="453">
        <v>0</v>
      </c>
      <c r="K13" s="453">
        <v>0</v>
      </c>
      <c r="L13" s="453">
        <v>0</v>
      </c>
      <c r="N13" s="374"/>
    </row>
    <row r="14" spans="1:15">
      <c r="C14" s="443"/>
      <c r="D14" s="444"/>
      <c r="E14" s="453">
        <v>0</v>
      </c>
      <c r="F14" s="453">
        <v>0</v>
      </c>
      <c r="G14" s="453">
        <v>0</v>
      </c>
      <c r="H14" s="453">
        <v>0</v>
      </c>
      <c r="I14" s="453">
        <v>0</v>
      </c>
      <c r="J14" s="453">
        <v>0</v>
      </c>
      <c r="K14" s="453">
        <v>0</v>
      </c>
      <c r="L14" s="453">
        <v>0</v>
      </c>
    </row>
    <row r="15" spans="1:15">
      <c r="C15" s="443"/>
      <c r="D15" s="444"/>
      <c r="E15" s="453">
        <v>0</v>
      </c>
      <c r="F15" s="453">
        <v>0</v>
      </c>
      <c r="G15" s="453">
        <v>0</v>
      </c>
      <c r="H15" s="453">
        <v>0</v>
      </c>
      <c r="I15" s="453">
        <v>0</v>
      </c>
      <c r="J15" s="453">
        <v>0</v>
      </c>
      <c r="K15" s="453">
        <v>0</v>
      </c>
      <c r="L15" s="453">
        <v>0</v>
      </c>
    </row>
    <row r="16" spans="1:15">
      <c r="C16" s="443"/>
      <c r="D16" s="444"/>
      <c r="E16" s="453">
        <v>0</v>
      </c>
      <c r="F16" s="453">
        <v>0</v>
      </c>
      <c r="G16" s="453">
        <v>0</v>
      </c>
      <c r="H16" s="453">
        <v>0</v>
      </c>
      <c r="I16" s="453">
        <v>0</v>
      </c>
      <c r="J16" s="453">
        <v>0</v>
      </c>
      <c r="K16" s="453">
        <v>0</v>
      </c>
      <c r="L16" s="453">
        <v>0</v>
      </c>
    </row>
    <row r="17" spans="1:15">
      <c r="C17" s="443"/>
      <c r="D17" s="444"/>
      <c r="E17" s="453">
        <v>0</v>
      </c>
      <c r="F17" s="453">
        <v>0</v>
      </c>
      <c r="G17" s="453">
        <v>0</v>
      </c>
      <c r="H17" s="453">
        <v>0</v>
      </c>
      <c r="I17" s="453">
        <v>0</v>
      </c>
      <c r="J17" s="453">
        <v>0</v>
      </c>
      <c r="K17" s="453">
        <v>0</v>
      </c>
      <c r="L17" s="453">
        <v>0</v>
      </c>
    </row>
    <row r="18" spans="1:15">
      <c r="C18" s="443"/>
      <c r="D18" s="444"/>
      <c r="E18" s="453">
        <v>0</v>
      </c>
      <c r="F18" s="453">
        <v>0</v>
      </c>
      <c r="G18" s="453">
        <v>0</v>
      </c>
      <c r="H18" s="453">
        <v>0</v>
      </c>
      <c r="I18" s="453">
        <v>0</v>
      </c>
      <c r="J18" s="453">
        <v>0</v>
      </c>
      <c r="K18" s="453">
        <v>0</v>
      </c>
      <c r="L18" s="453">
        <v>0</v>
      </c>
    </row>
    <row r="19" spans="1:15">
      <c r="C19" s="443"/>
      <c r="D19" s="444"/>
      <c r="E19" s="453">
        <v>0</v>
      </c>
      <c r="F19" s="453">
        <v>0</v>
      </c>
      <c r="G19" s="453">
        <v>0</v>
      </c>
      <c r="H19" s="453">
        <v>0</v>
      </c>
      <c r="I19" s="453">
        <v>0</v>
      </c>
      <c r="J19" s="453">
        <v>0</v>
      </c>
      <c r="K19" s="453">
        <v>0</v>
      </c>
      <c r="L19" s="453">
        <v>0</v>
      </c>
    </row>
    <row r="20" spans="1:15">
      <c r="C20" s="445"/>
      <c r="D20" s="446"/>
      <c r="E20" s="447"/>
      <c r="F20" s="447"/>
      <c r="G20" s="447"/>
      <c r="H20" s="447"/>
      <c r="I20" s="447"/>
      <c r="J20" s="447"/>
      <c r="K20" s="447"/>
      <c r="L20" s="447"/>
    </row>
    <row r="21" spans="1:15" s="388" customFormat="1">
      <c r="A21" s="720"/>
      <c r="B21" s="263"/>
      <c r="C21" s="448"/>
      <c r="D21" s="449" t="s">
        <v>527</v>
      </c>
      <c r="E21" s="450">
        <v>85291141</v>
      </c>
      <c r="F21" s="450">
        <v>11198832.98</v>
      </c>
      <c r="G21" s="450">
        <v>96489973.980000004</v>
      </c>
      <c r="H21" s="450">
        <v>20638713.800000001</v>
      </c>
      <c r="I21" s="450">
        <v>16173325.1</v>
      </c>
      <c r="J21" s="450">
        <v>16173325.1</v>
      </c>
      <c r="K21" s="450">
        <v>16173325.1</v>
      </c>
      <c r="L21" s="450">
        <v>80316648.88000001</v>
      </c>
      <c r="M21" s="263"/>
      <c r="N21" s="720"/>
      <c r="O21" s="720"/>
    </row>
    <row r="22" spans="1:15">
      <c r="C22" s="14"/>
      <c r="D22" s="14"/>
      <c r="E22" s="14"/>
      <c r="F22" s="14"/>
      <c r="G22" s="14"/>
      <c r="H22" s="14"/>
      <c r="I22" s="14"/>
      <c r="J22" s="14"/>
      <c r="K22" s="14"/>
      <c r="L22" s="14"/>
    </row>
    <row r="23" spans="1:15">
      <c r="C23" s="14" t="s">
        <v>65</v>
      </c>
      <c r="G23" s="14"/>
      <c r="H23" s="14"/>
      <c r="I23" s="14"/>
      <c r="J23" s="14"/>
      <c r="K23" s="14"/>
      <c r="L23" s="14"/>
    </row>
    <row r="24" spans="1:15">
      <c r="C24" s="14"/>
      <c r="D24" s="14"/>
      <c r="E24" s="14"/>
      <c r="F24" s="14"/>
      <c r="G24" s="14"/>
      <c r="H24" s="14"/>
      <c r="I24" s="14"/>
      <c r="J24" s="14"/>
      <c r="K24" s="14"/>
      <c r="L24" s="14"/>
    </row>
    <row r="25" spans="1:15">
      <c r="C25" s="14"/>
      <c r="D25" s="14"/>
      <c r="E25" s="14"/>
      <c r="F25" s="14"/>
      <c r="G25" s="14"/>
      <c r="H25" s="14"/>
      <c r="I25" s="14"/>
      <c r="J25" s="14"/>
      <c r="K25" s="14"/>
      <c r="L25" s="14"/>
    </row>
    <row r="26" spans="1:15">
      <c r="C26" s="14"/>
      <c r="D26" s="49"/>
      <c r="E26" s="14"/>
      <c r="F26" s="14"/>
      <c r="G26" s="774"/>
      <c r="H26" s="49"/>
      <c r="I26" s="49"/>
      <c r="J26" s="49"/>
      <c r="K26" s="49"/>
      <c r="L26" s="774"/>
    </row>
    <row r="27" spans="1:15" s="313" customFormat="1" ht="12.75" customHeight="1">
      <c r="B27" s="312"/>
      <c r="D27" s="1348" t="s">
        <v>851</v>
      </c>
      <c r="E27" s="1348"/>
      <c r="G27" s="1235"/>
      <c r="H27" s="1240"/>
      <c r="I27" s="1240" t="s">
        <v>772</v>
      </c>
      <c r="J27" s="1240"/>
      <c r="K27" s="1240"/>
      <c r="L27" s="1235"/>
      <c r="M27" s="312"/>
    </row>
    <row r="28" spans="1:15" s="313" customFormat="1" ht="12.75" customHeight="1">
      <c r="B28" s="312"/>
      <c r="D28" s="1349" t="s">
        <v>66</v>
      </c>
      <c r="E28" s="1349"/>
      <c r="G28" s="1235"/>
      <c r="H28" s="1235"/>
      <c r="I28" s="1235" t="s">
        <v>67</v>
      </c>
      <c r="J28" s="1235"/>
      <c r="K28" s="1235"/>
      <c r="L28" s="1235"/>
      <c r="M28" s="312"/>
    </row>
    <row r="29" spans="1:15" s="313" customFormat="1">
      <c r="B29" s="312"/>
      <c r="M29" s="312"/>
    </row>
    <row r="30" spans="1:15" s="313" customFormat="1">
      <c r="B30" s="312"/>
      <c r="E30" s="374"/>
      <c r="F30" s="374"/>
      <c r="G30" s="374"/>
      <c r="H30" s="374"/>
      <c r="I30" s="374"/>
      <c r="J30" s="374"/>
      <c r="K30" s="374"/>
      <c r="L30" s="374"/>
      <c r="M30" s="312"/>
    </row>
    <row r="31" spans="1:15" s="313" customFormat="1">
      <c r="B31" s="312"/>
      <c r="M31" s="312"/>
    </row>
    <row r="32" spans="1:15" s="313" customFormat="1"/>
    <row r="33" s="313" customFormat="1"/>
    <row r="34" s="313" customFormat="1"/>
    <row r="35" s="313" customFormat="1"/>
    <row r="36" s="313" customFormat="1"/>
    <row r="37" s="313" customFormat="1"/>
    <row r="38" s="313" customFormat="1"/>
    <row r="39" s="313" customFormat="1"/>
    <row r="40" s="313" customFormat="1"/>
    <row r="41" s="313" customFormat="1"/>
    <row r="42" s="313" customFormat="1"/>
    <row r="43" s="313" customFormat="1"/>
    <row r="44" s="313" customFormat="1"/>
    <row r="45" s="313" customFormat="1"/>
    <row r="46" s="313" customFormat="1"/>
    <row r="47" s="313" customFormat="1"/>
  </sheetData>
  <sheetProtection selectLockedCells="1" selectUnlockedCells="1"/>
  <mergeCells count="14">
    <mergeCell ref="D27:E27"/>
    <mergeCell ref="G27:H27"/>
    <mergeCell ref="I27:J27"/>
    <mergeCell ref="K27:L27"/>
    <mergeCell ref="D28:E28"/>
    <mergeCell ref="G28:H28"/>
    <mergeCell ref="I28:J28"/>
    <mergeCell ref="K28:L28"/>
    <mergeCell ref="C1:L1"/>
    <mergeCell ref="C2:L2"/>
    <mergeCell ref="C3:L3"/>
    <mergeCell ref="C7:D9"/>
    <mergeCell ref="E7:K7"/>
    <mergeCell ref="L7:L8"/>
  </mergeCells>
  <pageMargins left="0.70866141732283472" right="0.70866141732283472" top="0.39370078740157483" bottom="0.74803149606299213" header="0.51181102362204722" footer="0.51181102362204722"/>
  <pageSetup scale="69" firstPageNumber="0" orientation="landscape" r:id="rId1"/>
  <headerFooter>
    <oddFooter>&amp;R19</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topLeftCell="A19" workbookViewId="0">
      <selection activeCell="D39" sqref="D39"/>
    </sheetView>
  </sheetViews>
  <sheetFormatPr baseColWidth="10" defaultRowHeight="15"/>
  <cols>
    <col min="1" max="1" width="11.42578125" style="1167"/>
    <col min="2" max="2" width="80.28515625" customWidth="1"/>
    <col min="3" max="3" width="12.85546875" customWidth="1"/>
    <col min="4" max="4" width="15" customWidth="1"/>
    <col min="5" max="5" width="15.7109375" customWidth="1"/>
    <col min="6" max="6" width="13.7109375" customWidth="1"/>
  </cols>
  <sheetData>
    <row r="2" spans="1:8" s="1066" customFormat="1">
      <c r="A2" s="1167"/>
      <c r="B2" s="1350" t="s">
        <v>3376</v>
      </c>
      <c r="C2" s="1350"/>
      <c r="D2" s="1350"/>
      <c r="E2" s="1350"/>
      <c r="F2" s="1350"/>
      <c r="G2" s="1350"/>
      <c r="H2" s="1350"/>
    </row>
    <row r="3" spans="1:8" s="1066" customFormat="1">
      <c r="A3" s="1167"/>
      <c r="B3" s="1350" t="s">
        <v>3386</v>
      </c>
      <c r="C3" s="1350"/>
      <c r="D3" s="1350"/>
      <c r="E3" s="1350"/>
      <c r="F3" s="1350"/>
      <c r="G3" s="1350"/>
      <c r="H3" s="1350"/>
    </row>
    <row r="4" spans="1:8" s="1066" customFormat="1">
      <c r="A4" s="1167"/>
      <c r="B4" s="1351" t="s">
        <v>3371</v>
      </c>
      <c r="C4" s="1351"/>
      <c r="D4" s="1351"/>
      <c r="E4" s="1351"/>
      <c r="F4" s="1351"/>
      <c r="G4" s="1351"/>
      <c r="H4" s="1351"/>
    </row>
    <row r="5" spans="1:8" s="1066" customFormat="1">
      <c r="A5" s="1167"/>
      <c r="B5" s="1351" t="s">
        <v>3</v>
      </c>
      <c r="C5" s="1351"/>
      <c r="D5" s="1351"/>
      <c r="E5" s="1351"/>
      <c r="F5" s="1351"/>
      <c r="G5" s="1351"/>
      <c r="H5" s="1351"/>
    </row>
    <row r="6" spans="1:8" s="1066" customFormat="1">
      <c r="A6" s="1167"/>
      <c r="B6" s="1138"/>
      <c r="C6" s="1138"/>
      <c r="D6" s="1138"/>
      <c r="E6" s="1138"/>
      <c r="F6" s="1139"/>
      <c r="G6" s="1138"/>
      <c r="H6" s="1138"/>
    </row>
    <row r="7" spans="1:8" s="1066" customFormat="1">
      <c r="A7" s="1167"/>
      <c r="B7" s="1352" t="s">
        <v>68</v>
      </c>
      <c r="C7" s="1353" t="s">
        <v>566</v>
      </c>
      <c r="D7" s="1353"/>
      <c r="E7" s="1353"/>
      <c r="F7" s="1353"/>
      <c r="G7" s="1353"/>
      <c r="H7" s="1353" t="s">
        <v>565</v>
      </c>
    </row>
    <row r="8" spans="1:8" s="1066" customFormat="1" ht="24">
      <c r="A8" s="1167"/>
      <c r="B8" s="1352"/>
      <c r="C8" s="1140" t="s">
        <v>564</v>
      </c>
      <c r="D8" s="1140" t="s">
        <v>563</v>
      </c>
      <c r="E8" s="1140" t="s">
        <v>562</v>
      </c>
      <c r="F8" s="1140" t="s">
        <v>560</v>
      </c>
      <c r="G8" s="1140" t="s">
        <v>558</v>
      </c>
      <c r="H8" s="1353"/>
    </row>
    <row r="9" spans="1:8" s="1066" customFormat="1">
      <c r="A9" s="1167"/>
      <c r="B9" s="1352"/>
      <c r="C9" s="1140">
        <v>1</v>
      </c>
      <c r="D9" s="1140">
        <v>2</v>
      </c>
      <c r="E9" s="1140" t="s">
        <v>557</v>
      </c>
      <c r="F9" s="1140">
        <v>4</v>
      </c>
      <c r="G9" s="1140">
        <v>5</v>
      </c>
      <c r="H9" s="1140" t="s">
        <v>3378</v>
      </c>
    </row>
    <row r="10" spans="1:8" s="1066" customFormat="1">
      <c r="A10" s="1167"/>
      <c r="B10" s="1143" t="s">
        <v>3387</v>
      </c>
      <c r="C10" s="1147">
        <v>0</v>
      </c>
      <c r="D10" s="1147">
        <v>0</v>
      </c>
      <c r="E10" s="1147">
        <f>+C10+D10</f>
        <v>0</v>
      </c>
      <c r="F10" s="1147">
        <v>0</v>
      </c>
      <c r="G10" s="1147">
        <v>0</v>
      </c>
      <c r="H10" s="1147">
        <f>+E10-F10</f>
        <v>0</v>
      </c>
    </row>
    <row r="11" spans="1:8" s="1066" customFormat="1" ht="15.75">
      <c r="A11" s="1167"/>
      <c r="B11" s="1144" t="s">
        <v>3388</v>
      </c>
      <c r="C11" s="1148">
        <v>0</v>
      </c>
      <c r="D11" s="1149" t="s">
        <v>3391</v>
      </c>
      <c r="E11" s="1148">
        <v>0</v>
      </c>
      <c r="F11" s="1148">
        <v>0</v>
      </c>
      <c r="G11" s="1148">
        <v>0</v>
      </c>
      <c r="H11" s="1148">
        <v>0</v>
      </c>
    </row>
    <row r="12" spans="1:8" s="1066" customFormat="1">
      <c r="A12" s="1167"/>
      <c r="B12" s="1144" t="s">
        <v>3389</v>
      </c>
      <c r="C12" s="1150">
        <v>0</v>
      </c>
      <c r="D12" s="1150">
        <v>0</v>
      </c>
      <c r="E12" s="1150">
        <f t="shared" ref="E12:E13" si="0">+C12+D12</f>
        <v>0</v>
      </c>
      <c r="F12" s="1150">
        <v>0</v>
      </c>
      <c r="G12" s="1150">
        <v>0</v>
      </c>
      <c r="H12" s="1150">
        <f t="shared" ref="H12:H13" si="1">+E12-F12</f>
        <v>0</v>
      </c>
    </row>
    <row r="13" spans="1:8" s="1066" customFormat="1">
      <c r="A13" s="1167"/>
      <c r="B13" s="1144" t="s">
        <v>3390</v>
      </c>
      <c r="C13" s="1150">
        <v>0</v>
      </c>
      <c r="D13" s="1150">
        <v>0</v>
      </c>
      <c r="E13" s="1150">
        <f t="shared" si="0"/>
        <v>0</v>
      </c>
      <c r="F13" s="1150">
        <v>0</v>
      </c>
      <c r="G13" s="1150">
        <v>0</v>
      </c>
      <c r="H13" s="1150">
        <f t="shared" si="1"/>
        <v>0</v>
      </c>
    </row>
    <row r="14" spans="1:8" s="1066" customFormat="1">
      <c r="A14" s="1167"/>
      <c r="B14" s="1145" t="s">
        <v>527</v>
      </c>
      <c r="C14" s="1151">
        <f t="shared" ref="C14:H14" si="2">SUM(C10:C13)</f>
        <v>0</v>
      </c>
      <c r="D14" s="1151">
        <f t="shared" si="2"/>
        <v>0</v>
      </c>
      <c r="E14" s="1151">
        <f t="shared" si="2"/>
        <v>0</v>
      </c>
      <c r="F14" s="1151">
        <f t="shared" si="2"/>
        <v>0</v>
      </c>
      <c r="G14" s="1151">
        <f t="shared" si="2"/>
        <v>0</v>
      </c>
      <c r="H14" s="1151">
        <f t="shared" si="2"/>
        <v>0</v>
      </c>
    </row>
    <row r="15" spans="1:8" s="1066" customFormat="1">
      <c r="A15" s="1167"/>
      <c r="B15" s="1146"/>
      <c r="C15" s="1165"/>
      <c r="D15" s="1166"/>
      <c r="E15" s="1165"/>
      <c r="F15" s="1165"/>
      <c r="G15" s="1165"/>
      <c r="H15" s="1165"/>
    </row>
    <row r="16" spans="1:8" s="1066" customFormat="1">
      <c r="A16" s="1167"/>
      <c r="B16" s="349"/>
      <c r="C16" s="349"/>
      <c r="D16" s="349"/>
      <c r="E16" s="349"/>
      <c r="F16" s="349"/>
      <c r="G16" s="349"/>
      <c r="H16" s="349"/>
    </row>
    <row r="17" spans="1:8" s="1066" customFormat="1">
      <c r="A17" s="1167"/>
      <c r="B17" s="349"/>
      <c r="C17" s="349"/>
      <c r="D17" s="349"/>
      <c r="E17" s="349"/>
      <c r="F17" s="349"/>
      <c r="G17" s="349"/>
      <c r="H17" s="349"/>
    </row>
    <row r="18" spans="1:8">
      <c r="B18" s="1350" t="s">
        <v>3376</v>
      </c>
      <c r="C18" s="1350"/>
      <c r="D18" s="1350"/>
      <c r="E18" s="1350"/>
      <c r="F18" s="1350"/>
      <c r="G18" s="1350"/>
      <c r="H18" s="1350"/>
    </row>
    <row r="19" spans="1:8">
      <c r="B19" s="1350" t="s">
        <v>3377</v>
      </c>
      <c r="C19" s="1350"/>
      <c r="D19" s="1350"/>
      <c r="E19" s="1350"/>
      <c r="F19" s="1350"/>
      <c r="G19" s="1350"/>
      <c r="H19" s="1350"/>
    </row>
    <row r="20" spans="1:8">
      <c r="B20" s="1350" t="s">
        <v>3371</v>
      </c>
      <c r="C20" s="1350"/>
      <c r="D20" s="1350"/>
      <c r="E20" s="1350"/>
      <c r="F20" s="1350"/>
      <c r="G20" s="1350"/>
      <c r="H20" s="1350"/>
    </row>
    <row r="21" spans="1:8">
      <c r="B21" s="1350" t="s">
        <v>3</v>
      </c>
      <c r="C21" s="1350"/>
      <c r="D21" s="1350"/>
      <c r="E21" s="1350"/>
      <c r="F21" s="1350"/>
      <c r="G21" s="1350"/>
      <c r="H21" s="1350"/>
    </row>
    <row r="22" spans="1:8">
      <c r="B22" s="1138"/>
      <c r="C22" s="1138"/>
      <c r="D22" s="1138"/>
      <c r="E22" s="1138"/>
      <c r="F22" s="1139"/>
      <c r="G22" s="1138"/>
      <c r="H22" s="1138"/>
    </row>
    <row r="23" spans="1:8">
      <c r="B23" s="1354" t="s">
        <v>68</v>
      </c>
      <c r="C23" s="1353" t="s">
        <v>566</v>
      </c>
      <c r="D23" s="1353"/>
      <c r="E23" s="1353"/>
      <c r="F23" s="1353"/>
      <c r="G23" s="1353"/>
      <c r="H23" s="1353" t="s">
        <v>565</v>
      </c>
    </row>
    <row r="24" spans="1:8" ht="32.25" customHeight="1">
      <c r="B24" s="1355"/>
      <c r="C24" s="1140" t="s">
        <v>564</v>
      </c>
      <c r="D24" s="1140" t="s">
        <v>563</v>
      </c>
      <c r="E24" s="1140" t="s">
        <v>562</v>
      </c>
      <c r="F24" s="1140" t="s">
        <v>560</v>
      </c>
      <c r="G24" s="1140" t="s">
        <v>558</v>
      </c>
      <c r="H24" s="1353"/>
    </row>
    <row r="25" spans="1:8">
      <c r="B25" s="1356"/>
      <c r="C25" s="1140">
        <v>1</v>
      </c>
      <c r="D25" s="1140">
        <v>2</v>
      </c>
      <c r="E25" s="1140" t="s">
        <v>557</v>
      </c>
      <c r="F25" s="1140">
        <v>4</v>
      </c>
      <c r="G25" s="1140">
        <v>5</v>
      </c>
      <c r="H25" s="1140" t="s">
        <v>3378</v>
      </c>
    </row>
    <row r="26" spans="1:8">
      <c r="B26" s="1152"/>
      <c r="C26" s="1153"/>
      <c r="D26" s="1153"/>
      <c r="E26" s="1153"/>
      <c r="F26" s="1154"/>
      <c r="G26" s="1153"/>
      <c r="H26" s="1153"/>
    </row>
    <row r="27" spans="1:8" s="490" customFormat="1" ht="15" customHeight="1">
      <c r="A27" s="1168"/>
      <c r="B27" s="1155" t="s">
        <v>3379</v>
      </c>
      <c r="C27" s="1156">
        <v>0</v>
      </c>
      <c r="D27" s="1156">
        <v>0</v>
      </c>
      <c r="E27" s="1156">
        <f t="shared" ref="E27:E33" si="3">+C27+D27</f>
        <v>0</v>
      </c>
      <c r="F27" s="1157">
        <v>0</v>
      </c>
      <c r="G27" s="1156">
        <v>0</v>
      </c>
      <c r="H27" s="1156">
        <f>E27-F27</f>
        <v>0</v>
      </c>
    </row>
    <row r="28" spans="1:8" ht="15" customHeight="1">
      <c r="B28" s="1158" t="s">
        <v>3380</v>
      </c>
      <c r="C28" s="1159">
        <v>0</v>
      </c>
      <c r="D28" s="1159">
        <v>0</v>
      </c>
      <c r="E28" s="1159">
        <f t="shared" si="3"/>
        <v>0</v>
      </c>
      <c r="F28" s="1160">
        <v>0</v>
      </c>
      <c r="G28" s="1159">
        <v>0</v>
      </c>
      <c r="H28" s="1159">
        <f t="shared" ref="H28:H33" si="4">E28-F28</f>
        <v>0</v>
      </c>
    </row>
    <row r="29" spans="1:8" ht="15" customHeight="1">
      <c r="B29" s="1161" t="s">
        <v>3381</v>
      </c>
      <c r="C29" s="1159">
        <v>0</v>
      </c>
      <c r="D29" s="1162" t="s">
        <v>3391</v>
      </c>
      <c r="E29" s="1159">
        <v>0</v>
      </c>
      <c r="F29" s="1160">
        <v>0</v>
      </c>
      <c r="G29" s="1159">
        <v>0</v>
      </c>
      <c r="H29" s="1159">
        <f t="shared" si="4"/>
        <v>0</v>
      </c>
    </row>
    <row r="30" spans="1:8" ht="15" customHeight="1">
      <c r="B30" s="1161" t="s">
        <v>3382</v>
      </c>
      <c r="C30" s="1159">
        <v>0</v>
      </c>
      <c r="D30" s="1159">
        <v>0</v>
      </c>
      <c r="E30" s="1159">
        <f t="shared" si="3"/>
        <v>0</v>
      </c>
      <c r="F30" s="1160">
        <v>0</v>
      </c>
      <c r="G30" s="1159">
        <v>0</v>
      </c>
      <c r="H30" s="1159">
        <f t="shared" si="4"/>
        <v>0</v>
      </c>
    </row>
    <row r="31" spans="1:8" ht="15" customHeight="1">
      <c r="B31" s="1161" t="s">
        <v>3383</v>
      </c>
      <c r="C31" s="1159">
        <v>0</v>
      </c>
      <c r="D31" s="1159">
        <v>0</v>
      </c>
      <c r="E31" s="1159">
        <f t="shared" si="3"/>
        <v>0</v>
      </c>
      <c r="F31" s="1160">
        <v>0</v>
      </c>
      <c r="G31" s="1159">
        <v>0</v>
      </c>
      <c r="H31" s="1159">
        <f t="shared" si="4"/>
        <v>0</v>
      </c>
    </row>
    <row r="32" spans="1:8" ht="15" customHeight="1">
      <c r="B32" s="1161" t="s">
        <v>3384</v>
      </c>
      <c r="C32" s="1159">
        <v>0</v>
      </c>
      <c r="D32" s="1159">
        <v>0</v>
      </c>
      <c r="E32" s="1159">
        <f t="shared" si="3"/>
        <v>0</v>
      </c>
      <c r="F32" s="1160">
        <v>0</v>
      </c>
      <c r="G32" s="1159">
        <v>0</v>
      </c>
      <c r="H32" s="1159">
        <f t="shared" si="4"/>
        <v>0</v>
      </c>
    </row>
    <row r="33" spans="2:9" ht="15" customHeight="1">
      <c r="B33" s="1161" t="s">
        <v>3385</v>
      </c>
      <c r="C33" s="1163">
        <v>0</v>
      </c>
      <c r="D33" s="1163">
        <v>0</v>
      </c>
      <c r="E33" s="1159">
        <f t="shared" si="3"/>
        <v>0</v>
      </c>
      <c r="F33" s="1160">
        <v>0</v>
      </c>
      <c r="G33" s="1163">
        <v>0</v>
      </c>
      <c r="H33" s="1163">
        <f t="shared" si="4"/>
        <v>0</v>
      </c>
    </row>
    <row r="34" spans="2:9">
      <c r="B34" s="1141" t="s">
        <v>527</v>
      </c>
      <c r="C34" s="1142">
        <f t="shared" ref="C34:H34" si="5">SUM(C27:C33)</f>
        <v>0</v>
      </c>
      <c r="D34" s="1164">
        <f t="shared" si="5"/>
        <v>0</v>
      </c>
      <c r="E34" s="1142">
        <f t="shared" si="5"/>
        <v>0</v>
      </c>
      <c r="F34" s="1164">
        <f t="shared" si="5"/>
        <v>0</v>
      </c>
      <c r="G34" s="1142">
        <f t="shared" si="5"/>
        <v>0</v>
      </c>
      <c r="H34" s="1142">
        <f t="shared" si="5"/>
        <v>0</v>
      </c>
    </row>
    <row r="35" spans="2:9">
      <c r="B35" s="1167"/>
      <c r="C35" s="1167"/>
      <c r="D35" s="1167"/>
      <c r="E35" s="1167"/>
      <c r="F35" s="1167"/>
      <c r="G35" s="1167"/>
      <c r="H35" s="1167"/>
      <c r="I35" s="1167"/>
    </row>
    <row r="36" spans="2:9">
      <c r="B36" s="1167"/>
      <c r="C36" s="1167"/>
      <c r="D36" s="1167"/>
      <c r="E36" s="1167"/>
      <c r="F36" s="1167"/>
      <c r="G36" s="1167"/>
      <c r="H36" s="1167"/>
      <c r="I36" s="1167"/>
    </row>
    <row r="37" spans="2:9">
      <c r="B37" s="1167"/>
      <c r="C37" s="1167"/>
      <c r="D37" s="1167"/>
      <c r="E37" s="1167"/>
      <c r="F37" s="1167"/>
      <c r="G37" s="1167"/>
      <c r="H37" s="1167"/>
      <c r="I37" s="1167"/>
    </row>
    <row r="38" spans="2:9">
      <c r="B38" s="1167"/>
      <c r="C38" s="1169"/>
      <c r="D38" s="1167"/>
      <c r="E38" s="1167"/>
      <c r="F38" s="1167"/>
      <c r="G38" s="1167"/>
      <c r="H38" s="1167"/>
      <c r="I38" s="1167"/>
    </row>
    <row r="39" spans="2:9">
      <c r="B39" s="1069" t="s">
        <v>851</v>
      </c>
      <c r="C39" s="361"/>
      <c r="D39" s="1167"/>
      <c r="E39" s="1240" t="s">
        <v>772</v>
      </c>
      <c r="F39" s="1240"/>
      <c r="G39" s="1167"/>
      <c r="H39" s="1167"/>
      <c r="I39" s="1167"/>
    </row>
    <row r="40" spans="2:9">
      <c r="B40" s="1170" t="s">
        <v>66</v>
      </c>
      <c r="C40" s="689"/>
      <c r="E40" s="1235" t="s">
        <v>67</v>
      </c>
      <c r="F40" s="1235"/>
    </row>
  </sheetData>
  <mergeCells count="16">
    <mergeCell ref="E39:F39"/>
    <mergeCell ref="E40:F40"/>
    <mergeCell ref="B2:H2"/>
    <mergeCell ref="B3:H3"/>
    <mergeCell ref="B4:H4"/>
    <mergeCell ref="B5:H5"/>
    <mergeCell ref="B7:B9"/>
    <mergeCell ref="C7:G7"/>
    <mergeCell ref="H7:H8"/>
    <mergeCell ref="B18:H18"/>
    <mergeCell ref="B19:H19"/>
    <mergeCell ref="B20:H20"/>
    <mergeCell ref="B21:H21"/>
    <mergeCell ref="B23:B25"/>
    <mergeCell ref="C23:G23"/>
    <mergeCell ref="H23:H24"/>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P52"/>
  <sheetViews>
    <sheetView showGridLines="0" topLeftCell="A28" workbookViewId="0">
      <selection activeCell="F11" sqref="F11"/>
    </sheetView>
  </sheetViews>
  <sheetFormatPr baseColWidth="10" defaultColWidth="11.42578125" defaultRowHeight="12.75"/>
  <cols>
    <col min="1" max="1" width="3.85546875" style="495" customWidth="1"/>
    <col min="2" max="2" width="2.42578125" style="14" customWidth="1"/>
    <col min="3" max="3" width="4.5703125" style="287" customWidth="1"/>
    <col min="4" max="4" width="57.28515625" style="287" customWidth="1"/>
    <col min="5" max="5" width="15" style="287" customWidth="1"/>
    <col min="6" max="6" width="14.7109375" style="287" customWidth="1"/>
    <col min="7" max="7" width="15.5703125" style="287" customWidth="1"/>
    <col min="8" max="8" width="14.7109375" style="287" customWidth="1"/>
    <col min="9" max="9" width="15.85546875" style="287" customWidth="1"/>
    <col min="10" max="10" width="14.7109375" style="287" customWidth="1"/>
    <col min="11" max="11" width="15.28515625" style="287" customWidth="1"/>
    <col min="12" max="12" width="14.42578125" style="287" customWidth="1"/>
    <col min="13" max="13" width="3.7109375" style="14" customWidth="1"/>
    <col min="14" max="16384" width="11.42578125" style="287"/>
  </cols>
  <sheetData>
    <row r="1" spans="1:16" ht="14.25" customHeight="1">
      <c r="C1" s="1249" t="s">
        <v>568</v>
      </c>
      <c r="D1" s="1249"/>
      <c r="E1" s="1249"/>
      <c r="F1" s="1249"/>
      <c r="G1" s="1249"/>
      <c r="H1" s="1249"/>
      <c r="I1" s="1249"/>
      <c r="J1" s="1249"/>
      <c r="K1" s="1249"/>
      <c r="L1" s="1249"/>
    </row>
    <row r="2" spans="1:16" ht="14.25" customHeight="1">
      <c r="C2" s="1249" t="s">
        <v>567</v>
      </c>
      <c r="D2" s="1249"/>
      <c r="E2" s="1249"/>
      <c r="F2" s="1249"/>
      <c r="G2" s="1249"/>
      <c r="H2" s="1249"/>
      <c r="I2" s="1249"/>
      <c r="J2" s="1249"/>
      <c r="K2" s="1249"/>
      <c r="L2" s="1249"/>
    </row>
    <row r="3" spans="1:16" ht="14.25" customHeight="1">
      <c r="C3" s="1249" t="s">
        <v>3370</v>
      </c>
      <c r="D3" s="1249"/>
      <c r="E3" s="1249"/>
      <c r="F3" s="1249"/>
      <c r="G3" s="1249"/>
      <c r="H3" s="1249"/>
      <c r="I3" s="1249"/>
      <c r="J3" s="1249"/>
      <c r="K3" s="1249"/>
      <c r="L3" s="1249"/>
    </row>
    <row r="4" spans="1:16" s="14" customFormat="1" ht="6.75" customHeight="1">
      <c r="A4" s="495"/>
    </row>
    <row r="5" spans="1:16" s="14" customFormat="1" ht="18" customHeight="1">
      <c r="A5" s="495"/>
      <c r="D5" s="7" t="s">
        <v>4</v>
      </c>
      <c r="E5" s="233" t="s">
        <v>5</v>
      </c>
      <c r="F5" s="417"/>
      <c r="G5" s="233"/>
      <c r="H5" s="233"/>
      <c r="I5" s="49"/>
      <c r="J5" s="49"/>
      <c r="K5" s="49"/>
    </row>
    <row r="6" spans="1:16" s="14" customFormat="1" ht="6.75" customHeight="1">
      <c r="A6" s="495"/>
    </row>
    <row r="7" spans="1:16" ht="12.75" customHeight="1">
      <c r="C7" s="1346" t="s">
        <v>68</v>
      </c>
      <c r="D7" s="1346"/>
      <c r="E7" s="1347" t="s">
        <v>566</v>
      </c>
      <c r="F7" s="1347"/>
      <c r="G7" s="1347"/>
      <c r="H7" s="1347"/>
      <c r="I7" s="1347"/>
      <c r="J7" s="1347"/>
      <c r="K7" s="1347"/>
      <c r="L7" s="1347" t="s">
        <v>565</v>
      </c>
    </row>
    <row r="8" spans="1:16" ht="25.5">
      <c r="C8" s="1346"/>
      <c r="D8" s="1346"/>
      <c r="E8" s="415" t="s">
        <v>564</v>
      </c>
      <c r="F8" s="415" t="s">
        <v>563</v>
      </c>
      <c r="G8" s="415" t="s">
        <v>562</v>
      </c>
      <c r="H8" s="415" t="s">
        <v>561</v>
      </c>
      <c r="I8" s="415" t="s">
        <v>560</v>
      </c>
      <c r="J8" s="415" t="s">
        <v>559</v>
      </c>
      <c r="K8" s="415" t="s">
        <v>558</v>
      </c>
      <c r="L8" s="1347"/>
    </row>
    <row r="9" spans="1:16" ht="11.25" customHeight="1">
      <c r="C9" s="1346"/>
      <c r="D9" s="1346"/>
      <c r="E9" s="415">
        <v>1</v>
      </c>
      <c r="F9" s="415">
        <v>2</v>
      </c>
      <c r="G9" s="415" t="s">
        <v>557</v>
      </c>
      <c r="H9" s="415">
        <v>4</v>
      </c>
      <c r="I9" s="415">
        <v>5</v>
      </c>
      <c r="J9" s="415">
        <v>6</v>
      </c>
      <c r="K9" s="415">
        <v>7</v>
      </c>
      <c r="L9" s="415" t="s">
        <v>556</v>
      </c>
    </row>
    <row r="10" spans="1:16" ht="12.75" customHeight="1">
      <c r="A10" s="496"/>
      <c r="C10" s="1357" t="s">
        <v>125</v>
      </c>
      <c r="D10" s="1357"/>
      <c r="E10" s="413">
        <v>48537313</v>
      </c>
      <c r="F10" s="412">
        <v>5312664.57</v>
      </c>
      <c r="G10" s="414">
        <v>53849977.57</v>
      </c>
      <c r="H10" s="413">
        <v>11773550.83</v>
      </c>
      <c r="I10" s="413">
        <v>10837378.850000001</v>
      </c>
      <c r="J10" s="413">
        <v>10837378.850000001</v>
      </c>
      <c r="K10" s="412">
        <v>10837378.850000001</v>
      </c>
      <c r="L10" s="404">
        <v>43012598.719999999</v>
      </c>
    </row>
    <row r="11" spans="1:16" ht="15">
      <c r="A11" s="496"/>
      <c r="B11" s="408"/>
      <c r="C11" s="411"/>
      <c r="D11" s="398" t="s">
        <v>555</v>
      </c>
      <c r="E11" s="401">
        <v>11130036</v>
      </c>
      <c r="F11" s="403">
        <v>978267.32</v>
      </c>
      <c r="G11" s="402">
        <v>12108303.32</v>
      </c>
      <c r="H11" s="401">
        <v>2761306.62</v>
      </c>
      <c r="I11" s="401">
        <v>2670788.4</v>
      </c>
      <c r="J11" s="401">
        <v>2670788.4</v>
      </c>
      <c r="K11" s="403">
        <v>2670788.4</v>
      </c>
      <c r="L11" s="410">
        <v>9437514.9199999999</v>
      </c>
      <c r="M11" s="409"/>
      <c r="N11" s="409"/>
      <c r="O11" s="409"/>
      <c r="P11" s="409"/>
    </row>
    <row r="12" spans="1:16" ht="15">
      <c r="A12" s="496"/>
      <c r="B12" s="408"/>
      <c r="C12" s="399"/>
      <c r="D12" s="398" t="s">
        <v>554</v>
      </c>
      <c r="E12" s="401">
        <v>5000000</v>
      </c>
      <c r="F12" s="403">
        <v>-684776.94</v>
      </c>
      <c r="G12" s="402">
        <v>4315223.0600000005</v>
      </c>
      <c r="H12" s="401">
        <v>1250684.29</v>
      </c>
      <c r="I12" s="401">
        <v>1238084.29</v>
      </c>
      <c r="J12" s="401">
        <v>1238084.29</v>
      </c>
      <c r="K12" s="403">
        <v>1238084.29</v>
      </c>
      <c r="L12" s="410">
        <v>3077138.7700000005</v>
      </c>
      <c r="M12" s="409"/>
      <c r="N12" s="409"/>
      <c r="O12" s="409"/>
      <c r="P12" s="409"/>
    </row>
    <row r="13" spans="1:16" ht="15">
      <c r="A13" s="496"/>
      <c r="B13" s="408"/>
      <c r="C13" s="399"/>
      <c r="D13" s="398" t="s">
        <v>553</v>
      </c>
      <c r="E13" s="401">
        <v>14769362</v>
      </c>
      <c r="F13" s="403">
        <v>1830006.56</v>
      </c>
      <c r="G13" s="402">
        <v>16599368.560000001</v>
      </c>
      <c r="H13" s="401">
        <v>2741175.54</v>
      </c>
      <c r="I13" s="401">
        <v>2450273.2000000002</v>
      </c>
      <c r="J13" s="401">
        <v>2450273.2000000002</v>
      </c>
      <c r="K13" s="403">
        <v>2450273.2000000002</v>
      </c>
      <c r="L13" s="410">
        <v>14149095.359999999</v>
      </c>
      <c r="M13" s="409"/>
      <c r="N13" s="409"/>
      <c r="O13" s="409"/>
      <c r="P13" s="409"/>
    </row>
    <row r="14" spans="1:16" ht="15">
      <c r="A14" s="496"/>
      <c r="B14" s="408"/>
      <c r="C14" s="399"/>
      <c r="D14" s="398" t="s">
        <v>552</v>
      </c>
      <c r="E14" s="401">
        <v>3768830</v>
      </c>
      <c r="F14" s="403">
        <v>407316.47</v>
      </c>
      <c r="G14" s="402">
        <v>4176146.4699999997</v>
      </c>
      <c r="H14" s="401">
        <v>881724.48</v>
      </c>
      <c r="I14" s="401">
        <v>842697.99</v>
      </c>
      <c r="J14" s="401">
        <v>842697.99</v>
      </c>
      <c r="K14" s="403">
        <v>842697.99</v>
      </c>
      <c r="L14" s="410">
        <v>3333448.4799999995</v>
      </c>
      <c r="M14" s="409"/>
      <c r="N14" s="409"/>
      <c r="O14" s="409"/>
      <c r="P14" s="409"/>
    </row>
    <row r="15" spans="1:16" ht="15">
      <c r="A15" s="496"/>
      <c r="B15" s="408"/>
      <c r="C15" s="399"/>
      <c r="D15" s="398" t="s">
        <v>551</v>
      </c>
      <c r="E15" s="401">
        <v>13758826</v>
      </c>
      <c r="F15" s="403">
        <v>2773261.74</v>
      </c>
      <c r="G15" s="402">
        <v>16532087.74</v>
      </c>
      <c r="H15" s="401">
        <v>4138659.9</v>
      </c>
      <c r="I15" s="401">
        <v>3635534.97</v>
      </c>
      <c r="J15" s="401">
        <v>3635534.97</v>
      </c>
      <c r="K15" s="403">
        <v>3635534.97</v>
      </c>
      <c r="L15" s="410">
        <v>12896552.77</v>
      </c>
      <c r="M15" s="409"/>
      <c r="N15" s="409"/>
      <c r="O15" s="409"/>
      <c r="P15" s="409"/>
    </row>
    <row r="16" spans="1:16" ht="15">
      <c r="A16" s="496"/>
      <c r="B16" s="408"/>
      <c r="C16" s="399"/>
      <c r="D16" s="398" t="s">
        <v>550</v>
      </c>
      <c r="E16" s="401">
        <v>110259</v>
      </c>
      <c r="F16" s="403">
        <v>8589.42</v>
      </c>
      <c r="G16" s="402">
        <v>118848.42</v>
      </c>
      <c r="H16" s="401">
        <v>0</v>
      </c>
      <c r="I16" s="401">
        <v>0</v>
      </c>
      <c r="J16" s="401">
        <v>0</v>
      </c>
      <c r="K16" s="403">
        <v>0</v>
      </c>
      <c r="L16" s="410">
        <v>118848.42</v>
      </c>
      <c r="M16" s="409"/>
      <c r="N16" s="409"/>
      <c r="O16" s="409"/>
      <c r="P16" s="409"/>
    </row>
    <row r="17" spans="1:16" ht="12.75" customHeight="1">
      <c r="A17" s="496"/>
      <c r="C17" s="1357" t="s">
        <v>115</v>
      </c>
      <c r="D17" s="1357"/>
      <c r="E17" s="406">
        <v>2868942</v>
      </c>
      <c r="F17" s="405">
        <v>316223.14</v>
      </c>
      <c r="G17" s="407">
        <v>3185165.14</v>
      </c>
      <c r="H17" s="406">
        <v>1190598.07</v>
      </c>
      <c r="I17" s="406">
        <v>1190598.07</v>
      </c>
      <c r="J17" s="406">
        <v>1190598.07</v>
      </c>
      <c r="K17" s="405">
        <v>1190598.07</v>
      </c>
      <c r="L17" s="404">
        <v>1994567.07</v>
      </c>
    </row>
    <row r="18" spans="1:16" ht="15">
      <c r="A18" s="496"/>
      <c r="B18" s="408"/>
      <c r="C18" s="399"/>
      <c r="D18" s="398" t="s">
        <v>549</v>
      </c>
      <c r="E18" s="401">
        <v>327079.36</v>
      </c>
      <c r="F18" s="403">
        <v>75789.09</v>
      </c>
      <c r="G18" s="402">
        <v>402868.44999999995</v>
      </c>
      <c r="H18" s="401">
        <v>213998.58</v>
      </c>
      <c r="I18" s="401">
        <v>213998.58</v>
      </c>
      <c r="J18" s="401">
        <v>213998.58</v>
      </c>
      <c r="K18" s="403">
        <v>213998.58</v>
      </c>
      <c r="L18" s="410">
        <v>188869.86999999997</v>
      </c>
      <c r="M18" s="409"/>
      <c r="N18" s="408"/>
      <c r="O18" s="408"/>
      <c r="P18" s="408"/>
    </row>
    <row r="19" spans="1:16" ht="15">
      <c r="A19" s="496"/>
      <c r="B19" s="408"/>
      <c r="C19" s="399"/>
      <c r="D19" s="398" t="s">
        <v>548</v>
      </c>
      <c r="E19" s="401">
        <v>272967.40000000002</v>
      </c>
      <c r="F19" s="403">
        <v>20001.43</v>
      </c>
      <c r="G19" s="402">
        <v>292968.83</v>
      </c>
      <c r="H19" s="401">
        <v>199279.47</v>
      </c>
      <c r="I19" s="401">
        <v>199279.47</v>
      </c>
      <c r="J19" s="401">
        <v>199279.47</v>
      </c>
      <c r="K19" s="403">
        <v>199279.47</v>
      </c>
      <c r="L19" s="410">
        <v>93689.360000000015</v>
      </c>
      <c r="M19" s="409"/>
      <c r="N19" s="408"/>
      <c r="O19" s="408"/>
      <c r="P19" s="408"/>
    </row>
    <row r="20" spans="1:16" ht="15">
      <c r="A20" s="496"/>
      <c r="B20" s="408"/>
      <c r="C20" s="399"/>
      <c r="D20" s="398" t="s">
        <v>547</v>
      </c>
      <c r="E20" s="401">
        <v>228500</v>
      </c>
      <c r="F20" s="403">
        <v>26751.31</v>
      </c>
      <c r="G20" s="402">
        <v>255251.31</v>
      </c>
      <c r="H20" s="401">
        <v>91634.52</v>
      </c>
      <c r="I20" s="401">
        <v>91634.52</v>
      </c>
      <c r="J20" s="401">
        <v>91634.52</v>
      </c>
      <c r="K20" s="403">
        <v>91634.52</v>
      </c>
      <c r="L20" s="410">
        <v>163616.78999999998</v>
      </c>
      <c r="M20" s="409"/>
      <c r="N20" s="408"/>
      <c r="O20" s="408"/>
      <c r="P20" s="408"/>
    </row>
    <row r="21" spans="1:16" ht="15">
      <c r="A21" s="496"/>
      <c r="B21" s="408"/>
      <c r="C21" s="399"/>
      <c r="D21" s="398" t="s">
        <v>546</v>
      </c>
      <c r="E21" s="401">
        <v>6929</v>
      </c>
      <c r="F21" s="403">
        <v>0</v>
      </c>
      <c r="G21" s="402">
        <v>6929</v>
      </c>
      <c r="H21" s="401">
        <v>8</v>
      </c>
      <c r="I21" s="401">
        <v>8</v>
      </c>
      <c r="J21" s="401">
        <v>8</v>
      </c>
      <c r="K21" s="403">
        <v>8</v>
      </c>
      <c r="L21" s="410">
        <v>6921</v>
      </c>
      <c r="M21" s="409"/>
      <c r="N21" s="408"/>
      <c r="O21" s="408"/>
      <c r="P21" s="408"/>
    </row>
    <row r="22" spans="1:16" ht="15">
      <c r="A22" s="496"/>
      <c r="B22" s="408"/>
      <c r="C22" s="399"/>
      <c r="D22" s="398" t="s">
        <v>545</v>
      </c>
      <c r="E22" s="401">
        <v>1073272</v>
      </c>
      <c r="F22" s="403">
        <v>0</v>
      </c>
      <c r="G22" s="402">
        <v>1073272</v>
      </c>
      <c r="H22" s="401">
        <v>286007.33</v>
      </c>
      <c r="I22" s="401">
        <v>286007.33</v>
      </c>
      <c r="J22" s="401">
        <v>286007.33</v>
      </c>
      <c r="K22" s="403">
        <v>286007.33</v>
      </c>
      <c r="L22" s="410">
        <v>787264.66999999993</v>
      </c>
      <c r="M22" s="409"/>
      <c r="N22" s="408"/>
      <c r="O22" s="408"/>
      <c r="P22" s="408"/>
    </row>
    <row r="23" spans="1:16" ht="15">
      <c r="A23" s="496"/>
      <c r="B23" s="408"/>
      <c r="C23" s="399"/>
      <c r="D23" s="398" t="s">
        <v>544</v>
      </c>
      <c r="E23" s="401">
        <v>695603.6</v>
      </c>
      <c r="F23" s="403">
        <v>0</v>
      </c>
      <c r="G23" s="402">
        <v>695603.6</v>
      </c>
      <c r="H23" s="401">
        <v>128300</v>
      </c>
      <c r="I23" s="401">
        <v>128300</v>
      </c>
      <c r="J23" s="401">
        <v>128300</v>
      </c>
      <c r="K23" s="403">
        <v>128300</v>
      </c>
      <c r="L23" s="410">
        <v>567303.6</v>
      </c>
      <c r="M23" s="409"/>
      <c r="N23" s="408"/>
      <c r="O23" s="408"/>
      <c r="P23" s="408"/>
    </row>
    <row r="24" spans="1:16" ht="15">
      <c r="A24" s="496"/>
      <c r="B24" s="408"/>
      <c r="C24" s="399"/>
      <c r="D24" s="398" t="s">
        <v>543</v>
      </c>
      <c r="E24" s="401">
        <v>264590.64</v>
      </c>
      <c r="F24" s="403">
        <v>193681.31</v>
      </c>
      <c r="G24" s="402">
        <v>458271.95</v>
      </c>
      <c r="H24" s="401">
        <v>271370.17</v>
      </c>
      <c r="I24" s="401">
        <v>271370.17</v>
      </c>
      <c r="J24" s="401">
        <v>271370.17</v>
      </c>
      <c r="K24" s="403">
        <v>271370.17</v>
      </c>
      <c r="L24" s="410">
        <v>186901.78000000003</v>
      </c>
      <c r="M24" s="409"/>
      <c r="N24" s="408"/>
      <c r="O24" s="408"/>
      <c r="P24" s="408"/>
    </row>
    <row r="25" spans="1:16" ht="12.75" customHeight="1">
      <c r="A25" s="496"/>
      <c r="C25" s="1357" t="s">
        <v>113</v>
      </c>
      <c r="D25" s="1357"/>
      <c r="E25" s="406">
        <v>18251886</v>
      </c>
      <c r="F25" s="405">
        <v>740500.26</v>
      </c>
      <c r="G25" s="407">
        <v>18992386.259999998</v>
      </c>
      <c r="H25" s="406">
        <v>4112629.07</v>
      </c>
      <c r="I25" s="406">
        <v>4101656</v>
      </c>
      <c r="J25" s="406">
        <v>4101656</v>
      </c>
      <c r="K25" s="405">
        <v>4101656</v>
      </c>
      <c r="L25" s="404">
        <v>14890730.259999998</v>
      </c>
    </row>
    <row r="26" spans="1:16" ht="15">
      <c r="A26" s="496"/>
      <c r="B26" s="408"/>
      <c r="C26" s="399"/>
      <c r="D26" s="398" t="s">
        <v>542</v>
      </c>
      <c r="E26" s="401">
        <v>9534327</v>
      </c>
      <c r="F26" s="403">
        <v>0</v>
      </c>
      <c r="G26" s="402">
        <v>9534327</v>
      </c>
      <c r="H26" s="401">
        <v>2114880.83</v>
      </c>
      <c r="I26" s="401">
        <v>2114880.83</v>
      </c>
      <c r="J26" s="401">
        <v>2114880.83</v>
      </c>
      <c r="K26" s="403">
        <v>2114880.83</v>
      </c>
      <c r="L26" s="410">
        <v>7419446.1699999999</v>
      </c>
      <c r="M26" s="424"/>
      <c r="N26" s="812"/>
      <c r="O26" s="408"/>
      <c r="P26" s="408"/>
    </row>
    <row r="27" spans="1:16" ht="15">
      <c r="A27" s="496"/>
      <c r="B27" s="408"/>
      <c r="C27" s="399"/>
      <c r="D27" s="398" t="s">
        <v>541</v>
      </c>
      <c r="E27" s="401">
        <v>2431817.98</v>
      </c>
      <c r="F27" s="403">
        <v>18783</v>
      </c>
      <c r="G27" s="402">
        <v>2450600.98</v>
      </c>
      <c r="H27" s="401">
        <v>143264.94</v>
      </c>
      <c r="I27" s="401">
        <v>143264.94</v>
      </c>
      <c r="J27" s="401">
        <v>143264.94</v>
      </c>
      <c r="K27" s="403">
        <v>143264.94</v>
      </c>
      <c r="L27" s="410">
        <v>2307336.04</v>
      </c>
      <c r="M27" s="409"/>
      <c r="N27" s="408"/>
      <c r="O27" s="408"/>
      <c r="P27" s="408"/>
    </row>
    <row r="28" spans="1:16" ht="15">
      <c r="A28" s="496"/>
      <c r="B28" s="408"/>
      <c r="C28" s="399"/>
      <c r="D28" s="398" t="s">
        <v>540</v>
      </c>
      <c r="E28" s="401">
        <v>1603221.02</v>
      </c>
      <c r="F28" s="403">
        <v>220219</v>
      </c>
      <c r="G28" s="402">
        <v>1823440.02</v>
      </c>
      <c r="H28" s="401">
        <v>166613.48000000001</v>
      </c>
      <c r="I28" s="401">
        <v>166613.48000000001</v>
      </c>
      <c r="J28" s="401">
        <v>166613.48000000001</v>
      </c>
      <c r="K28" s="403">
        <v>166613.48000000001</v>
      </c>
      <c r="L28" s="410">
        <v>1656826.54</v>
      </c>
      <c r="M28" s="409"/>
      <c r="N28" s="408"/>
      <c r="O28" s="408"/>
      <c r="P28" s="408"/>
    </row>
    <row r="29" spans="1:16" ht="15">
      <c r="A29" s="496"/>
      <c r="B29" s="408"/>
      <c r="C29" s="399"/>
      <c r="D29" s="398" t="s">
        <v>539</v>
      </c>
      <c r="E29" s="401">
        <v>431800</v>
      </c>
      <c r="F29" s="403">
        <v>0</v>
      </c>
      <c r="G29" s="402">
        <v>431800</v>
      </c>
      <c r="H29" s="401">
        <v>27621.74</v>
      </c>
      <c r="I29" s="401">
        <v>27621.74</v>
      </c>
      <c r="J29" s="401">
        <v>27621.74</v>
      </c>
      <c r="K29" s="403">
        <v>27621.74</v>
      </c>
      <c r="L29" s="410">
        <v>404178.26</v>
      </c>
      <c r="M29" s="409"/>
      <c r="N29" s="408"/>
      <c r="O29" s="408"/>
      <c r="P29" s="408"/>
    </row>
    <row r="30" spans="1:16" ht="15">
      <c r="A30" s="496"/>
      <c r="B30" s="408"/>
      <c r="C30" s="399"/>
      <c r="D30" s="398" t="s">
        <v>538</v>
      </c>
      <c r="E30" s="401">
        <v>1943380</v>
      </c>
      <c r="F30" s="403">
        <v>49064.13</v>
      </c>
      <c r="G30" s="402">
        <v>1992444.13</v>
      </c>
      <c r="H30" s="401">
        <v>697828.8</v>
      </c>
      <c r="I30" s="401">
        <v>697828.8</v>
      </c>
      <c r="J30" s="401">
        <v>697828.8</v>
      </c>
      <c r="K30" s="403">
        <v>697828.8</v>
      </c>
      <c r="L30" s="410">
        <v>1294615.3299999998</v>
      </c>
      <c r="M30" s="409"/>
      <c r="N30" s="408"/>
      <c r="O30" s="408"/>
      <c r="P30" s="408"/>
    </row>
    <row r="31" spans="1:16" ht="15">
      <c r="A31" s="496"/>
      <c r="B31" s="408"/>
      <c r="C31" s="399"/>
      <c r="D31" s="398" t="s">
        <v>537</v>
      </c>
      <c r="E31" s="401">
        <v>650000</v>
      </c>
      <c r="F31" s="403">
        <v>0</v>
      </c>
      <c r="G31" s="402">
        <v>650000</v>
      </c>
      <c r="H31" s="401">
        <v>188555.18</v>
      </c>
      <c r="I31" s="401">
        <v>188555.18</v>
      </c>
      <c r="J31" s="401">
        <v>188555.18</v>
      </c>
      <c r="K31" s="403">
        <v>188555.18</v>
      </c>
      <c r="L31" s="410">
        <v>461444.82</v>
      </c>
      <c r="M31" s="409"/>
      <c r="N31" s="408"/>
      <c r="O31" s="408"/>
      <c r="P31" s="408"/>
    </row>
    <row r="32" spans="1:16" ht="15">
      <c r="A32" s="496"/>
      <c r="B32" s="408"/>
      <c r="C32" s="399"/>
      <c r="D32" s="398" t="s">
        <v>536</v>
      </c>
      <c r="E32" s="401">
        <v>447211</v>
      </c>
      <c r="F32" s="403">
        <v>0</v>
      </c>
      <c r="G32" s="402">
        <v>447211</v>
      </c>
      <c r="H32" s="401">
        <v>213001.82</v>
      </c>
      <c r="I32" s="401">
        <v>213001.82</v>
      </c>
      <c r="J32" s="401">
        <v>213001.82</v>
      </c>
      <c r="K32" s="403">
        <v>213001.82</v>
      </c>
      <c r="L32" s="410">
        <v>234209.18</v>
      </c>
      <c r="M32" s="409"/>
      <c r="N32" s="408"/>
      <c r="O32" s="408"/>
      <c r="P32" s="408"/>
    </row>
    <row r="33" spans="1:16" ht="15">
      <c r="A33" s="496"/>
      <c r="B33" s="408"/>
      <c r="C33" s="399"/>
      <c r="D33" s="398" t="s">
        <v>535</v>
      </c>
      <c r="E33" s="401">
        <v>194600</v>
      </c>
      <c r="F33" s="403">
        <v>217877.59</v>
      </c>
      <c r="G33" s="402">
        <v>412477.58999999997</v>
      </c>
      <c r="H33" s="401">
        <v>259773.26</v>
      </c>
      <c r="I33" s="401">
        <v>259773.26</v>
      </c>
      <c r="J33" s="401">
        <v>259773.26</v>
      </c>
      <c r="K33" s="403">
        <v>259773.26</v>
      </c>
      <c r="L33" s="410">
        <v>152704.32999999996</v>
      </c>
      <c r="M33" s="409"/>
      <c r="N33" s="408"/>
      <c r="O33" s="408"/>
      <c r="P33" s="408"/>
    </row>
    <row r="34" spans="1:16" ht="15">
      <c r="A34" s="496"/>
      <c r="B34" s="408"/>
      <c r="C34" s="399"/>
      <c r="D34" s="398" t="s">
        <v>534</v>
      </c>
      <c r="E34" s="401">
        <v>1015529</v>
      </c>
      <c r="F34" s="403">
        <v>234556.54</v>
      </c>
      <c r="G34" s="402">
        <v>1250085.54</v>
      </c>
      <c r="H34" s="401">
        <v>301089.02</v>
      </c>
      <c r="I34" s="401">
        <v>290115.95</v>
      </c>
      <c r="J34" s="401">
        <v>290115.95</v>
      </c>
      <c r="K34" s="403">
        <v>290115.95</v>
      </c>
      <c r="L34" s="410">
        <v>959969.59000000008</v>
      </c>
      <c r="M34" s="409"/>
      <c r="N34" s="408"/>
      <c r="O34" s="408"/>
      <c r="P34" s="408"/>
    </row>
    <row r="35" spans="1:16" ht="15" customHeight="1">
      <c r="A35" s="496"/>
      <c r="C35" s="1357" t="s">
        <v>533</v>
      </c>
      <c r="D35" s="1357"/>
      <c r="E35" s="406">
        <v>270000</v>
      </c>
      <c r="F35" s="406">
        <v>0</v>
      </c>
      <c r="G35" s="406">
        <v>270000</v>
      </c>
      <c r="H35" s="406">
        <v>43692.18</v>
      </c>
      <c r="I35" s="406">
        <v>43692.18</v>
      </c>
      <c r="J35" s="406">
        <v>43692.18</v>
      </c>
      <c r="K35" s="406">
        <v>43692.18</v>
      </c>
      <c r="L35" s="789">
        <v>226307.82</v>
      </c>
    </row>
    <row r="36" spans="1:16" ht="15" customHeight="1">
      <c r="A36" s="496"/>
      <c r="C36" s="775"/>
      <c r="D36" s="398" t="s">
        <v>780</v>
      </c>
      <c r="E36" s="401">
        <v>0</v>
      </c>
      <c r="F36" s="403">
        <v>0</v>
      </c>
      <c r="G36" s="402">
        <v>0</v>
      </c>
      <c r="H36" s="401">
        <v>0</v>
      </c>
      <c r="I36" s="401">
        <v>0</v>
      </c>
      <c r="J36" s="401">
        <v>0</v>
      </c>
      <c r="K36" s="403">
        <v>0</v>
      </c>
      <c r="L36" s="410">
        <v>0</v>
      </c>
    </row>
    <row r="37" spans="1:16" ht="15" customHeight="1">
      <c r="A37" s="496"/>
      <c r="C37" s="775"/>
      <c r="D37" s="398" t="s">
        <v>773</v>
      </c>
      <c r="E37" s="401">
        <v>0</v>
      </c>
      <c r="F37" s="403">
        <v>0</v>
      </c>
      <c r="G37" s="402">
        <v>0</v>
      </c>
      <c r="H37" s="401">
        <v>0</v>
      </c>
      <c r="I37" s="401">
        <v>0</v>
      </c>
      <c r="J37" s="401">
        <v>0</v>
      </c>
      <c r="K37" s="403">
        <v>0</v>
      </c>
      <c r="L37" s="410">
        <v>0</v>
      </c>
    </row>
    <row r="38" spans="1:16" ht="15">
      <c r="A38" s="496"/>
      <c r="C38" s="399"/>
      <c r="D38" s="398" t="s">
        <v>101</v>
      </c>
      <c r="E38" s="401">
        <v>270000</v>
      </c>
      <c r="F38" s="403">
        <v>0</v>
      </c>
      <c r="G38" s="402">
        <v>270000</v>
      </c>
      <c r="H38" s="401">
        <v>43692.18</v>
      </c>
      <c r="I38" s="401">
        <v>43692.18</v>
      </c>
      <c r="J38" s="401">
        <v>43692.18</v>
      </c>
      <c r="K38" s="403">
        <v>43692.18</v>
      </c>
      <c r="L38" s="410">
        <v>226307.82</v>
      </c>
    </row>
    <row r="39" spans="1:16" ht="12.75" customHeight="1">
      <c r="A39" s="496"/>
      <c r="C39" s="1357" t="s">
        <v>532</v>
      </c>
      <c r="D39" s="1357"/>
      <c r="E39" s="406">
        <v>15363000</v>
      </c>
      <c r="F39" s="405">
        <v>4829445.01</v>
      </c>
      <c r="G39" s="407">
        <v>20192445.009999998</v>
      </c>
      <c r="H39" s="406">
        <v>3518243.65</v>
      </c>
      <c r="I39" s="406">
        <v>0</v>
      </c>
      <c r="J39" s="406">
        <v>0</v>
      </c>
      <c r="K39" s="405">
        <v>0</v>
      </c>
      <c r="L39" s="404">
        <v>20192445.009999998</v>
      </c>
    </row>
    <row r="40" spans="1:16" ht="15">
      <c r="A40" s="496"/>
      <c r="C40" s="399"/>
      <c r="D40" s="398" t="s">
        <v>531</v>
      </c>
      <c r="E40" s="401">
        <v>8987000</v>
      </c>
      <c r="F40" s="403">
        <v>3443483.23</v>
      </c>
      <c r="G40" s="402">
        <v>12430483.23</v>
      </c>
      <c r="H40" s="401">
        <v>3110526.11</v>
      </c>
      <c r="I40" s="401">
        <v>0</v>
      </c>
      <c r="J40" s="401">
        <v>0</v>
      </c>
      <c r="K40" s="403">
        <v>0</v>
      </c>
      <c r="L40" s="400">
        <v>12430483.23</v>
      </c>
    </row>
    <row r="41" spans="1:16" ht="15">
      <c r="C41" s="399"/>
      <c r="D41" s="398" t="s">
        <v>530</v>
      </c>
      <c r="E41" s="401">
        <v>4811000</v>
      </c>
      <c r="F41" s="403">
        <v>978244.24</v>
      </c>
      <c r="G41" s="402">
        <v>5789244.2400000002</v>
      </c>
      <c r="H41" s="401">
        <v>0</v>
      </c>
      <c r="I41" s="401">
        <v>0</v>
      </c>
      <c r="J41" s="401">
        <v>0</v>
      </c>
      <c r="K41" s="403">
        <v>0</v>
      </c>
      <c r="L41" s="400">
        <v>5789244.2400000002</v>
      </c>
    </row>
    <row r="42" spans="1:16" ht="15">
      <c r="A42" s="496"/>
      <c r="C42" s="399"/>
      <c r="D42" s="398" t="s">
        <v>529</v>
      </c>
      <c r="E42" s="401">
        <v>0</v>
      </c>
      <c r="F42" s="403">
        <v>0</v>
      </c>
      <c r="G42" s="402">
        <v>0</v>
      </c>
      <c r="H42" s="401">
        <v>0</v>
      </c>
      <c r="I42" s="401">
        <v>0</v>
      </c>
      <c r="J42" s="401">
        <v>0</v>
      </c>
      <c r="K42" s="403">
        <v>0</v>
      </c>
      <c r="L42" s="400">
        <v>0</v>
      </c>
    </row>
    <row r="43" spans="1:16" ht="15">
      <c r="A43" s="496"/>
      <c r="C43" s="399"/>
      <c r="D43" s="398" t="s">
        <v>528</v>
      </c>
      <c r="E43" s="401">
        <v>1565000</v>
      </c>
      <c r="F43" s="403">
        <v>407717.54</v>
      </c>
      <c r="G43" s="402">
        <v>1972717.54</v>
      </c>
      <c r="H43" s="401">
        <v>407717.54</v>
      </c>
      <c r="I43" s="401">
        <v>0</v>
      </c>
      <c r="J43" s="401">
        <v>0</v>
      </c>
      <c r="K43" s="403">
        <v>0</v>
      </c>
      <c r="L43" s="400">
        <v>1972717.54</v>
      </c>
    </row>
    <row r="44" spans="1:16" ht="15">
      <c r="C44" s="399"/>
      <c r="D44" s="398"/>
      <c r="E44" s="395"/>
      <c r="F44" s="397"/>
      <c r="G44" s="396"/>
      <c r="H44" s="395"/>
      <c r="I44" s="395"/>
      <c r="J44" s="395"/>
      <c r="K44" s="394"/>
      <c r="L44" s="393"/>
    </row>
    <row r="45" spans="1:16" s="388" customFormat="1">
      <c r="A45" s="495"/>
      <c r="B45" s="263"/>
      <c r="C45" s="392"/>
      <c r="D45" s="391" t="s">
        <v>527</v>
      </c>
      <c r="E45" s="389">
        <v>85291141</v>
      </c>
      <c r="F45" s="389">
        <v>11198832.98</v>
      </c>
      <c r="G45" s="389">
        <v>96489973.979999989</v>
      </c>
      <c r="H45" s="389">
        <v>20638713.799999997</v>
      </c>
      <c r="I45" s="390">
        <v>16173325.100000001</v>
      </c>
      <c r="J45" s="389">
        <v>16173325.100000001</v>
      </c>
      <c r="K45" s="389">
        <v>16173325.100000001</v>
      </c>
      <c r="L45" s="389">
        <v>80316648.879999995</v>
      </c>
      <c r="M45" s="263"/>
    </row>
    <row r="46" spans="1:16">
      <c r="A46" s="497"/>
      <c r="K46" s="1018"/>
    </row>
    <row r="47" spans="1:16">
      <c r="C47" s="14" t="s">
        <v>65</v>
      </c>
      <c r="G47" s="387"/>
      <c r="H47" s="387"/>
      <c r="I47" s="387"/>
      <c r="J47" s="387"/>
      <c r="K47" s="387"/>
      <c r="L47" s="387"/>
    </row>
    <row r="49" spans="4:12">
      <c r="E49" s="387"/>
      <c r="F49" s="387"/>
      <c r="G49" s="387"/>
      <c r="H49" s="387"/>
      <c r="I49" s="387"/>
      <c r="J49" s="387"/>
      <c r="K49" s="387"/>
      <c r="L49" s="387"/>
    </row>
    <row r="50" spans="4:12">
      <c r="D50" s="386"/>
    </row>
    <row r="51" spans="4:12">
      <c r="D51" s="1239" t="s">
        <v>851</v>
      </c>
      <c r="E51" s="1239"/>
      <c r="G51" s="1254" t="s">
        <v>772</v>
      </c>
      <c r="H51" s="1254"/>
      <c r="I51" s="1254"/>
      <c r="J51" s="1254"/>
      <c r="K51" s="1254"/>
      <c r="L51" s="1254"/>
    </row>
    <row r="52" spans="4:12" ht="12.75" customHeight="1">
      <c r="D52" s="1234" t="s">
        <v>66</v>
      </c>
      <c r="E52" s="1234"/>
      <c r="G52" s="1258" t="s">
        <v>67</v>
      </c>
      <c r="H52" s="1258"/>
      <c r="I52" s="1258"/>
      <c r="J52" s="1258"/>
      <c r="K52" s="1258"/>
      <c r="L52" s="1258"/>
    </row>
  </sheetData>
  <sheetProtection selectLockedCells="1" selectUnlockedCells="1"/>
  <mergeCells count="15">
    <mergeCell ref="G51:L51"/>
    <mergeCell ref="D52:E52"/>
    <mergeCell ref="G52:L52"/>
    <mergeCell ref="C10:D10"/>
    <mergeCell ref="C17:D17"/>
    <mergeCell ref="C25:D25"/>
    <mergeCell ref="C35:D35"/>
    <mergeCell ref="C39:D39"/>
    <mergeCell ref="D51:E51"/>
    <mergeCell ref="C1:L1"/>
    <mergeCell ref="C2:L2"/>
    <mergeCell ref="C3:L3"/>
    <mergeCell ref="C7:D9"/>
    <mergeCell ref="E7:K7"/>
    <mergeCell ref="L7:L8"/>
  </mergeCells>
  <printOptions horizontalCentered="1"/>
  <pageMargins left="0.70866141732283472" right="0.70866141732283472" top="0.43307086614173229" bottom="0.74803149606299213" header="0.51181102362204722" footer="0.51181102362204722"/>
  <pageSetup scale="67" firstPageNumber="0" fitToHeight="0" orientation="landscape" r:id="rId1"/>
  <headerFooter>
    <oddFooter>&amp;R20</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Y74"/>
  <sheetViews>
    <sheetView zoomScale="90" zoomScaleNormal="90" workbookViewId="0">
      <selection activeCell="E26" sqref="E26"/>
    </sheetView>
  </sheetViews>
  <sheetFormatPr baseColWidth="10" defaultColWidth="11.42578125" defaultRowHeight="12.75"/>
  <cols>
    <col min="1" max="1" width="5.42578125" style="14" customWidth="1"/>
    <col min="2" max="2" width="2" style="287" customWidth="1"/>
    <col min="3" max="3" width="45.85546875" style="287" customWidth="1"/>
    <col min="4" max="4" width="16.5703125" style="287" customWidth="1"/>
    <col min="5" max="5" width="14.5703125" style="287" bestFit="1" customWidth="1"/>
    <col min="6" max="6" width="16.140625" style="287" customWidth="1"/>
    <col min="7" max="11" width="14.5703125" style="287" bestFit="1" customWidth="1"/>
    <col min="12" max="12" width="9.85546875" style="312" customWidth="1"/>
    <col min="13" max="13" width="11.42578125" style="312"/>
    <col min="14" max="25" width="11.42578125" style="313"/>
    <col min="26" max="256" width="11.42578125" style="287"/>
    <col min="257" max="257" width="2.5703125" style="287" customWidth="1"/>
    <col min="258" max="258" width="2" style="287" customWidth="1"/>
    <col min="259" max="259" width="45.85546875" style="287" customWidth="1"/>
    <col min="260" max="261" width="16.5703125" style="287" customWidth="1"/>
    <col min="262" max="262" width="17.85546875" style="287" customWidth="1"/>
    <col min="263" max="263" width="17.28515625" style="287" bestFit="1" customWidth="1"/>
    <col min="264" max="264" width="25.28515625" style="287" bestFit="1" customWidth="1"/>
    <col min="265" max="265" width="17.42578125" style="287" customWidth="1"/>
    <col min="266" max="266" width="17.140625" style="287" bestFit="1" customWidth="1"/>
    <col min="267" max="267" width="17.5703125" style="287" customWidth="1"/>
    <col min="268" max="268" width="9.85546875" style="287" customWidth="1"/>
    <col min="269" max="512" width="11.42578125" style="287"/>
    <col min="513" max="513" width="2.5703125" style="287" customWidth="1"/>
    <col min="514" max="514" width="2" style="287" customWidth="1"/>
    <col min="515" max="515" width="45.85546875" style="287" customWidth="1"/>
    <col min="516" max="517" width="16.5703125" style="287" customWidth="1"/>
    <col min="518" max="518" width="17.85546875" style="287" customWidth="1"/>
    <col min="519" max="519" width="17.28515625" style="287" bestFit="1" customWidth="1"/>
    <col min="520" max="520" width="25.28515625" style="287" bestFit="1" customWidth="1"/>
    <col min="521" max="521" width="17.42578125" style="287" customWidth="1"/>
    <col min="522" max="522" width="17.140625" style="287" bestFit="1" customWidth="1"/>
    <col min="523" max="523" width="17.5703125" style="287" customWidth="1"/>
    <col min="524" max="524" width="9.85546875" style="287" customWidth="1"/>
    <col min="525" max="768" width="11.42578125" style="287"/>
    <col min="769" max="769" width="2.5703125" style="287" customWidth="1"/>
    <col min="770" max="770" width="2" style="287" customWidth="1"/>
    <col min="771" max="771" width="45.85546875" style="287" customWidth="1"/>
    <col min="772" max="773" width="16.5703125" style="287" customWidth="1"/>
    <col min="774" max="774" width="17.85546875" style="287" customWidth="1"/>
    <col min="775" max="775" width="17.28515625" style="287" bestFit="1" customWidth="1"/>
    <col min="776" max="776" width="25.28515625" style="287" bestFit="1" customWidth="1"/>
    <col min="777" max="777" width="17.42578125" style="287" customWidth="1"/>
    <col min="778" max="778" width="17.140625" style="287" bestFit="1" customWidth="1"/>
    <col min="779" max="779" width="17.5703125" style="287" customWidth="1"/>
    <col min="780" max="780" width="9.85546875" style="287" customWidth="1"/>
    <col min="781" max="1024" width="11.42578125" style="287"/>
    <col min="1025" max="1025" width="2.5703125" style="287" customWidth="1"/>
    <col min="1026" max="1026" width="2" style="287" customWidth="1"/>
    <col min="1027" max="1027" width="45.85546875" style="287" customWidth="1"/>
    <col min="1028" max="1029" width="16.5703125" style="287" customWidth="1"/>
    <col min="1030" max="1030" width="17.85546875" style="287" customWidth="1"/>
    <col min="1031" max="1031" width="17.28515625" style="287" bestFit="1" customWidth="1"/>
    <col min="1032" max="1032" width="25.28515625" style="287" bestFit="1" customWidth="1"/>
    <col min="1033" max="1033" width="17.42578125" style="287" customWidth="1"/>
    <col min="1034" max="1034" width="17.140625" style="287" bestFit="1" customWidth="1"/>
    <col min="1035" max="1035" width="17.5703125" style="287" customWidth="1"/>
    <col min="1036" max="1036" width="9.85546875" style="287" customWidth="1"/>
    <col min="1037" max="1280" width="11.42578125" style="287"/>
    <col min="1281" max="1281" width="2.5703125" style="287" customWidth="1"/>
    <col min="1282" max="1282" width="2" style="287" customWidth="1"/>
    <col min="1283" max="1283" width="45.85546875" style="287" customWidth="1"/>
    <col min="1284" max="1285" width="16.5703125" style="287" customWidth="1"/>
    <col min="1286" max="1286" width="17.85546875" style="287" customWidth="1"/>
    <col min="1287" max="1287" width="17.28515625" style="287" bestFit="1" customWidth="1"/>
    <col min="1288" max="1288" width="25.28515625" style="287" bestFit="1" customWidth="1"/>
    <col min="1289" max="1289" width="17.42578125" style="287" customWidth="1"/>
    <col min="1290" max="1290" width="17.140625" style="287" bestFit="1" customWidth="1"/>
    <col min="1291" max="1291" width="17.5703125" style="287" customWidth="1"/>
    <col min="1292" max="1292" width="9.85546875" style="287" customWidth="1"/>
    <col min="1293" max="1536" width="11.42578125" style="287"/>
    <col min="1537" max="1537" width="2.5703125" style="287" customWidth="1"/>
    <col min="1538" max="1538" width="2" style="287" customWidth="1"/>
    <col min="1539" max="1539" width="45.85546875" style="287" customWidth="1"/>
    <col min="1540" max="1541" width="16.5703125" style="287" customWidth="1"/>
    <col min="1542" max="1542" width="17.85546875" style="287" customWidth="1"/>
    <col min="1543" max="1543" width="17.28515625" style="287" bestFit="1" customWidth="1"/>
    <col min="1544" max="1544" width="25.28515625" style="287" bestFit="1" customWidth="1"/>
    <col min="1545" max="1545" width="17.42578125" style="287" customWidth="1"/>
    <col min="1546" max="1546" width="17.140625" style="287" bestFit="1" customWidth="1"/>
    <col min="1547" max="1547" width="17.5703125" style="287" customWidth="1"/>
    <col min="1548" max="1548" width="9.85546875" style="287" customWidth="1"/>
    <col min="1549" max="1792" width="11.42578125" style="287"/>
    <col min="1793" max="1793" width="2.5703125" style="287" customWidth="1"/>
    <col min="1794" max="1794" width="2" style="287" customWidth="1"/>
    <col min="1795" max="1795" width="45.85546875" style="287" customWidth="1"/>
    <col min="1796" max="1797" width="16.5703125" style="287" customWidth="1"/>
    <col min="1798" max="1798" width="17.85546875" style="287" customWidth="1"/>
    <col min="1799" max="1799" width="17.28515625" style="287" bestFit="1" customWidth="1"/>
    <col min="1800" max="1800" width="25.28515625" style="287" bestFit="1" customWidth="1"/>
    <col min="1801" max="1801" width="17.42578125" style="287" customWidth="1"/>
    <col min="1802" max="1802" width="17.140625" style="287" bestFit="1" customWidth="1"/>
    <col min="1803" max="1803" width="17.5703125" style="287" customWidth="1"/>
    <col min="1804" max="1804" width="9.85546875" style="287" customWidth="1"/>
    <col min="1805" max="2048" width="11.42578125" style="287"/>
    <col min="2049" max="2049" width="2.5703125" style="287" customWidth="1"/>
    <col min="2050" max="2050" width="2" style="287" customWidth="1"/>
    <col min="2051" max="2051" width="45.85546875" style="287" customWidth="1"/>
    <col min="2052" max="2053" width="16.5703125" style="287" customWidth="1"/>
    <col min="2054" max="2054" width="17.85546875" style="287" customWidth="1"/>
    <col min="2055" max="2055" width="17.28515625" style="287" bestFit="1" customWidth="1"/>
    <col min="2056" max="2056" width="25.28515625" style="287" bestFit="1" customWidth="1"/>
    <col min="2057" max="2057" width="17.42578125" style="287" customWidth="1"/>
    <col min="2058" max="2058" width="17.140625" style="287" bestFit="1" customWidth="1"/>
    <col min="2059" max="2059" width="17.5703125" style="287" customWidth="1"/>
    <col min="2060" max="2060" width="9.85546875" style="287" customWidth="1"/>
    <col min="2061" max="2304" width="11.42578125" style="287"/>
    <col min="2305" max="2305" width="2.5703125" style="287" customWidth="1"/>
    <col min="2306" max="2306" width="2" style="287" customWidth="1"/>
    <col min="2307" max="2307" width="45.85546875" style="287" customWidth="1"/>
    <col min="2308" max="2309" width="16.5703125" style="287" customWidth="1"/>
    <col min="2310" max="2310" width="17.85546875" style="287" customWidth="1"/>
    <col min="2311" max="2311" width="17.28515625" style="287" bestFit="1" customWidth="1"/>
    <col min="2312" max="2312" width="25.28515625" style="287" bestFit="1" customWidth="1"/>
    <col min="2313" max="2313" width="17.42578125" style="287" customWidth="1"/>
    <col min="2314" max="2314" width="17.140625" style="287" bestFit="1" customWidth="1"/>
    <col min="2315" max="2315" width="17.5703125" style="287" customWidth="1"/>
    <col min="2316" max="2316" width="9.85546875" style="287" customWidth="1"/>
    <col min="2317" max="2560" width="11.42578125" style="287"/>
    <col min="2561" max="2561" width="2.5703125" style="287" customWidth="1"/>
    <col min="2562" max="2562" width="2" style="287" customWidth="1"/>
    <col min="2563" max="2563" width="45.85546875" style="287" customWidth="1"/>
    <col min="2564" max="2565" width="16.5703125" style="287" customWidth="1"/>
    <col min="2566" max="2566" width="17.85546875" style="287" customWidth="1"/>
    <col min="2567" max="2567" width="17.28515625" style="287" bestFit="1" customWidth="1"/>
    <col min="2568" max="2568" width="25.28515625" style="287" bestFit="1" customWidth="1"/>
    <col min="2569" max="2569" width="17.42578125" style="287" customWidth="1"/>
    <col min="2570" max="2570" width="17.140625" style="287" bestFit="1" customWidth="1"/>
    <col min="2571" max="2571" width="17.5703125" style="287" customWidth="1"/>
    <col min="2572" max="2572" width="9.85546875" style="287" customWidth="1"/>
    <col min="2573" max="2816" width="11.42578125" style="287"/>
    <col min="2817" max="2817" width="2.5703125" style="287" customWidth="1"/>
    <col min="2818" max="2818" width="2" style="287" customWidth="1"/>
    <col min="2819" max="2819" width="45.85546875" style="287" customWidth="1"/>
    <col min="2820" max="2821" width="16.5703125" style="287" customWidth="1"/>
    <col min="2822" max="2822" width="17.85546875" style="287" customWidth="1"/>
    <col min="2823" max="2823" width="17.28515625" style="287" bestFit="1" customWidth="1"/>
    <col min="2824" max="2824" width="25.28515625" style="287" bestFit="1" customWidth="1"/>
    <col min="2825" max="2825" width="17.42578125" style="287" customWidth="1"/>
    <col min="2826" max="2826" width="17.140625" style="287" bestFit="1" customWidth="1"/>
    <col min="2827" max="2827" width="17.5703125" style="287" customWidth="1"/>
    <col min="2828" max="2828" width="9.85546875" style="287" customWidth="1"/>
    <col min="2829" max="3072" width="11.42578125" style="287"/>
    <col min="3073" max="3073" width="2.5703125" style="287" customWidth="1"/>
    <col min="3074" max="3074" width="2" style="287" customWidth="1"/>
    <col min="3075" max="3075" width="45.85546875" style="287" customWidth="1"/>
    <col min="3076" max="3077" width="16.5703125" style="287" customWidth="1"/>
    <col min="3078" max="3078" width="17.85546875" style="287" customWidth="1"/>
    <col min="3079" max="3079" width="17.28515625" style="287" bestFit="1" customWidth="1"/>
    <col min="3080" max="3080" width="25.28515625" style="287" bestFit="1" customWidth="1"/>
    <col min="3081" max="3081" width="17.42578125" style="287" customWidth="1"/>
    <col min="3082" max="3082" width="17.140625" style="287" bestFit="1" customWidth="1"/>
    <col min="3083" max="3083" width="17.5703125" style="287" customWidth="1"/>
    <col min="3084" max="3084" width="9.85546875" style="287" customWidth="1"/>
    <col min="3085" max="3328" width="11.42578125" style="287"/>
    <col min="3329" max="3329" width="2.5703125" style="287" customWidth="1"/>
    <col min="3330" max="3330" width="2" style="287" customWidth="1"/>
    <col min="3331" max="3331" width="45.85546875" style="287" customWidth="1"/>
    <col min="3332" max="3333" width="16.5703125" style="287" customWidth="1"/>
    <col min="3334" max="3334" width="17.85546875" style="287" customWidth="1"/>
    <col min="3335" max="3335" width="17.28515625" style="287" bestFit="1" customWidth="1"/>
    <col min="3336" max="3336" width="25.28515625" style="287" bestFit="1" customWidth="1"/>
    <col min="3337" max="3337" width="17.42578125" style="287" customWidth="1"/>
    <col min="3338" max="3338" width="17.140625" style="287" bestFit="1" customWidth="1"/>
    <col min="3339" max="3339" width="17.5703125" style="287" customWidth="1"/>
    <col min="3340" max="3340" width="9.85546875" style="287" customWidth="1"/>
    <col min="3341" max="3584" width="11.42578125" style="287"/>
    <col min="3585" max="3585" width="2.5703125" style="287" customWidth="1"/>
    <col min="3586" max="3586" width="2" style="287" customWidth="1"/>
    <col min="3587" max="3587" width="45.85546875" style="287" customWidth="1"/>
    <col min="3588" max="3589" width="16.5703125" style="287" customWidth="1"/>
    <col min="3590" max="3590" width="17.85546875" style="287" customWidth="1"/>
    <col min="3591" max="3591" width="17.28515625" style="287" bestFit="1" customWidth="1"/>
    <col min="3592" max="3592" width="25.28515625" style="287" bestFit="1" customWidth="1"/>
    <col min="3593" max="3593" width="17.42578125" style="287" customWidth="1"/>
    <col min="3594" max="3594" width="17.140625" style="287" bestFit="1" customWidth="1"/>
    <col min="3595" max="3595" width="17.5703125" style="287" customWidth="1"/>
    <col min="3596" max="3596" width="9.85546875" style="287" customWidth="1"/>
    <col min="3597" max="3840" width="11.42578125" style="287"/>
    <col min="3841" max="3841" width="2.5703125" style="287" customWidth="1"/>
    <col min="3842" max="3842" width="2" style="287" customWidth="1"/>
    <col min="3843" max="3843" width="45.85546875" style="287" customWidth="1"/>
    <col min="3844" max="3845" width="16.5703125" style="287" customWidth="1"/>
    <col min="3846" max="3846" width="17.85546875" style="287" customWidth="1"/>
    <col min="3847" max="3847" width="17.28515625" style="287" bestFit="1" customWidth="1"/>
    <col min="3848" max="3848" width="25.28515625" style="287" bestFit="1" customWidth="1"/>
    <col min="3849" max="3849" width="17.42578125" style="287" customWidth="1"/>
    <col min="3850" max="3850" width="17.140625" style="287" bestFit="1" customWidth="1"/>
    <col min="3851" max="3851" width="17.5703125" style="287" customWidth="1"/>
    <col min="3852" max="3852" width="9.85546875" style="287" customWidth="1"/>
    <col min="3853" max="4096" width="11.42578125" style="287"/>
    <col min="4097" max="4097" width="2.5703125" style="287" customWidth="1"/>
    <col min="4098" max="4098" width="2" style="287" customWidth="1"/>
    <col min="4099" max="4099" width="45.85546875" style="287" customWidth="1"/>
    <col min="4100" max="4101" width="16.5703125" style="287" customWidth="1"/>
    <col min="4102" max="4102" width="17.85546875" style="287" customWidth="1"/>
    <col min="4103" max="4103" width="17.28515625" style="287" bestFit="1" customWidth="1"/>
    <col min="4104" max="4104" width="25.28515625" style="287" bestFit="1" customWidth="1"/>
    <col min="4105" max="4105" width="17.42578125" style="287" customWidth="1"/>
    <col min="4106" max="4106" width="17.140625" style="287" bestFit="1" customWidth="1"/>
    <col min="4107" max="4107" width="17.5703125" style="287" customWidth="1"/>
    <col min="4108" max="4108" width="9.85546875" style="287" customWidth="1"/>
    <col min="4109" max="4352" width="11.42578125" style="287"/>
    <col min="4353" max="4353" width="2.5703125" style="287" customWidth="1"/>
    <col min="4354" max="4354" width="2" style="287" customWidth="1"/>
    <col min="4355" max="4355" width="45.85546875" style="287" customWidth="1"/>
    <col min="4356" max="4357" width="16.5703125" style="287" customWidth="1"/>
    <col min="4358" max="4358" width="17.85546875" style="287" customWidth="1"/>
    <col min="4359" max="4359" width="17.28515625" style="287" bestFit="1" customWidth="1"/>
    <col min="4360" max="4360" width="25.28515625" style="287" bestFit="1" customWidth="1"/>
    <col min="4361" max="4361" width="17.42578125" style="287" customWidth="1"/>
    <col min="4362" max="4362" width="17.140625" style="287" bestFit="1" customWidth="1"/>
    <col min="4363" max="4363" width="17.5703125" style="287" customWidth="1"/>
    <col min="4364" max="4364" width="9.85546875" style="287" customWidth="1"/>
    <col min="4365" max="4608" width="11.42578125" style="287"/>
    <col min="4609" max="4609" width="2.5703125" style="287" customWidth="1"/>
    <col min="4610" max="4610" width="2" style="287" customWidth="1"/>
    <col min="4611" max="4611" width="45.85546875" style="287" customWidth="1"/>
    <col min="4612" max="4613" width="16.5703125" style="287" customWidth="1"/>
    <col min="4614" max="4614" width="17.85546875" style="287" customWidth="1"/>
    <col min="4615" max="4615" width="17.28515625" style="287" bestFit="1" customWidth="1"/>
    <col min="4616" max="4616" width="25.28515625" style="287" bestFit="1" customWidth="1"/>
    <col min="4617" max="4617" width="17.42578125" style="287" customWidth="1"/>
    <col min="4618" max="4618" width="17.140625" style="287" bestFit="1" customWidth="1"/>
    <col min="4619" max="4619" width="17.5703125" style="287" customWidth="1"/>
    <col min="4620" max="4620" width="9.85546875" style="287" customWidth="1"/>
    <col min="4621" max="4864" width="11.42578125" style="287"/>
    <col min="4865" max="4865" width="2.5703125" style="287" customWidth="1"/>
    <col min="4866" max="4866" width="2" style="287" customWidth="1"/>
    <col min="4867" max="4867" width="45.85546875" style="287" customWidth="1"/>
    <col min="4868" max="4869" width="16.5703125" style="287" customWidth="1"/>
    <col min="4870" max="4870" width="17.85546875" style="287" customWidth="1"/>
    <col min="4871" max="4871" width="17.28515625" style="287" bestFit="1" customWidth="1"/>
    <col min="4872" max="4872" width="25.28515625" style="287" bestFit="1" customWidth="1"/>
    <col min="4873" max="4873" width="17.42578125" style="287" customWidth="1"/>
    <col min="4874" max="4874" width="17.140625" style="287" bestFit="1" customWidth="1"/>
    <col min="4875" max="4875" width="17.5703125" style="287" customWidth="1"/>
    <col min="4876" max="4876" width="9.85546875" style="287" customWidth="1"/>
    <col min="4877" max="5120" width="11.42578125" style="287"/>
    <col min="5121" max="5121" width="2.5703125" style="287" customWidth="1"/>
    <col min="5122" max="5122" width="2" style="287" customWidth="1"/>
    <col min="5123" max="5123" width="45.85546875" style="287" customWidth="1"/>
    <col min="5124" max="5125" width="16.5703125" style="287" customWidth="1"/>
    <col min="5126" max="5126" width="17.85546875" style="287" customWidth="1"/>
    <col min="5127" max="5127" width="17.28515625" style="287" bestFit="1" customWidth="1"/>
    <col min="5128" max="5128" width="25.28515625" style="287" bestFit="1" customWidth="1"/>
    <col min="5129" max="5129" width="17.42578125" style="287" customWidth="1"/>
    <col min="5130" max="5130" width="17.140625" style="287" bestFit="1" customWidth="1"/>
    <col min="5131" max="5131" width="17.5703125" style="287" customWidth="1"/>
    <col min="5132" max="5132" width="9.85546875" style="287" customWidth="1"/>
    <col min="5133" max="5376" width="11.42578125" style="287"/>
    <col min="5377" max="5377" width="2.5703125" style="287" customWidth="1"/>
    <col min="5378" max="5378" width="2" style="287" customWidth="1"/>
    <col min="5379" max="5379" width="45.85546875" style="287" customWidth="1"/>
    <col min="5380" max="5381" width="16.5703125" style="287" customWidth="1"/>
    <col min="5382" max="5382" width="17.85546875" style="287" customWidth="1"/>
    <col min="5383" max="5383" width="17.28515625" style="287" bestFit="1" customWidth="1"/>
    <col min="5384" max="5384" width="25.28515625" style="287" bestFit="1" customWidth="1"/>
    <col min="5385" max="5385" width="17.42578125" style="287" customWidth="1"/>
    <col min="5386" max="5386" width="17.140625" style="287" bestFit="1" customWidth="1"/>
    <col min="5387" max="5387" width="17.5703125" style="287" customWidth="1"/>
    <col min="5388" max="5388" width="9.85546875" style="287" customWidth="1"/>
    <col min="5389" max="5632" width="11.42578125" style="287"/>
    <col min="5633" max="5633" width="2.5703125" style="287" customWidth="1"/>
    <col min="5634" max="5634" width="2" style="287" customWidth="1"/>
    <col min="5635" max="5635" width="45.85546875" style="287" customWidth="1"/>
    <col min="5636" max="5637" width="16.5703125" style="287" customWidth="1"/>
    <col min="5638" max="5638" width="17.85546875" style="287" customWidth="1"/>
    <col min="5639" max="5639" width="17.28515625" style="287" bestFit="1" customWidth="1"/>
    <col min="5640" max="5640" width="25.28515625" style="287" bestFit="1" customWidth="1"/>
    <col min="5641" max="5641" width="17.42578125" style="287" customWidth="1"/>
    <col min="5642" max="5642" width="17.140625" style="287" bestFit="1" customWidth="1"/>
    <col min="5643" max="5643" width="17.5703125" style="287" customWidth="1"/>
    <col min="5644" max="5644" width="9.85546875" style="287" customWidth="1"/>
    <col min="5645" max="5888" width="11.42578125" style="287"/>
    <col min="5889" max="5889" width="2.5703125" style="287" customWidth="1"/>
    <col min="5890" max="5890" width="2" style="287" customWidth="1"/>
    <col min="5891" max="5891" width="45.85546875" style="287" customWidth="1"/>
    <col min="5892" max="5893" width="16.5703125" style="287" customWidth="1"/>
    <col min="5894" max="5894" width="17.85546875" style="287" customWidth="1"/>
    <col min="5895" max="5895" width="17.28515625" style="287" bestFit="1" customWidth="1"/>
    <col min="5896" max="5896" width="25.28515625" style="287" bestFit="1" customWidth="1"/>
    <col min="5897" max="5897" width="17.42578125" style="287" customWidth="1"/>
    <col min="5898" max="5898" width="17.140625" style="287" bestFit="1" customWidth="1"/>
    <col min="5899" max="5899" width="17.5703125" style="287" customWidth="1"/>
    <col min="5900" max="5900" width="9.85546875" style="287" customWidth="1"/>
    <col min="5901" max="6144" width="11.42578125" style="287"/>
    <col min="6145" max="6145" width="2.5703125" style="287" customWidth="1"/>
    <col min="6146" max="6146" width="2" style="287" customWidth="1"/>
    <col min="6147" max="6147" width="45.85546875" style="287" customWidth="1"/>
    <col min="6148" max="6149" width="16.5703125" style="287" customWidth="1"/>
    <col min="6150" max="6150" width="17.85546875" style="287" customWidth="1"/>
    <col min="6151" max="6151" width="17.28515625" style="287" bestFit="1" customWidth="1"/>
    <col min="6152" max="6152" width="25.28515625" style="287" bestFit="1" customWidth="1"/>
    <col min="6153" max="6153" width="17.42578125" style="287" customWidth="1"/>
    <col min="6154" max="6154" width="17.140625" style="287" bestFit="1" customWidth="1"/>
    <col min="6155" max="6155" width="17.5703125" style="287" customWidth="1"/>
    <col min="6156" max="6156" width="9.85546875" style="287" customWidth="1"/>
    <col min="6157" max="6400" width="11.42578125" style="287"/>
    <col min="6401" max="6401" width="2.5703125" style="287" customWidth="1"/>
    <col min="6402" max="6402" width="2" style="287" customWidth="1"/>
    <col min="6403" max="6403" width="45.85546875" style="287" customWidth="1"/>
    <col min="6404" max="6405" width="16.5703125" style="287" customWidth="1"/>
    <col min="6406" max="6406" width="17.85546875" style="287" customWidth="1"/>
    <col min="6407" max="6407" width="17.28515625" style="287" bestFit="1" customWidth="1"/>
    <col min="6408" max="6408" width="25.28515625" style="287" bestFit="1" customWidth="1"/>
    <col min="6409" max="6409" width="17.42578125" style="287" customWidth="1"/>
    <col min="6410" max="6410" width="17.140625" style="287" bestFit="1" customWidth="1"/>
    <col min="6411" max="6411" width="17.5703125" style="287" customWidth="1"/>
    <col min="6412" max="6412" width="9.85546875" style="287" customWidth="1"/>
    <col min="6413" max="6656" width="11.42578125" style="287"/>
    <col min="6657" max="6657" width="2.5703125" style="287" customWidth="1"/>
    <col min="6658" max="6658" width="2" style="287" customWidth="1"/>
    <col min="6659" max="6659" width="45.85546875" style="287" customWidth="1"/>
    <col min="6660" max="6661" width="16.5703125" style="287" customWidth="1"/>
    <col min="6662" max="6662" width="17.85546875" style="287" customWidth="1"/>
    <col min="6663" max="6663" width="17.28515625" style="287" bestFit="1" customWidth="1"/>
    <col min="6664" max="6664" width="25.28515625" style="287" bestFit="1" customWidth="1"/>
    <col min="6665" max="6665" width="17.42578125" style="287" customWidth="1"/>
    <col min="6666" max="6666" width="17.140625" style="287" bestFit="1" customWidth="1"/>
    <col min="6667" max="6667" width="17.5703125" style="287" customWidth="1"/>
    <col min="6668" max="6668" width="9.85546875" style="287" customWidth="1"/>
    <col min="6669" max="6912" width="11.42578125" style="287"/>
    <col min="6913" max="6913" width="2.5703125" style="287" customWidth="1"/>
    <col min="6914" max="6914" width="2" style="287" customWidth="1"/>
    <col min="6915" max="6915" width="45.85546875" style="287" customWidth="1"/>
    <col min="6916" max="6917" width="16.5703125" style="287" customWidth="1"/>
    <col min="6918" max="6918" width="17.85546875" style="287" customWidth="1"/>
    <col min="6919" max="6919" width="17.28515625" style="287" bestFit="1" customWidth="1"/>
    <col min="6920" max="6920" width="25.28515625" style="287" bestFit="1" customWidth="1"/>
    <col min="6921" max="6921" width="17.42578125" style="287" customWidth="1"/>
    <col min="6922" max="6922" width="17.140625" style="287" bestFit="1" customWidth="1"/>
    <col min="6923" max="6923" width="17.5703125" style="287" customWidth="1"/>
    <col min="6924" max="6924" width="9.85546875" style="287" customWidth="1"/>
    <col min="6925" max="7168" width="11.42578125" style="287"/>
    <col min="7169" max="7169" width="2.5703125" style="287" customWidth="1"/>
    <col min="7170" max="7170" width="2" style="287" customWidth="1"/>
    <col min="7171" max="7171" width="45.85546875" style="287" customWidth="1"/>
    <col min="7172" max="7173" width="16.5703125" style="287" customWidth="1"/>
    <col min="7174" max="7174" width="17.85546875" style="287" customWidth="1"/>
    <col min="7175" max="7175" width="17.28515625" style="287" bestFit="1" customWidth="1"/>
    <col min="7176" max="7176" width="25.28515625" style="287" bestFit="1" customWidth="1"/>
    <col min="7177" max="7177" width="17.42578125" style="287" customWidth="1"/>
    <col min="7178" max="7178" width="17.140625" style="287" bestFit="1" customWidth="1"/>
    <col min="7179" max="7179" width="17.5703125" style="287" customWidth="1"/>
    <col min="7180" max="7180" width="9.85546875" style="287" customWidth="1"/>
    <col min="7181" max="7424" width="11.42578125" style="287"/>
    <col min="7425" max="7425" width="2.5703125" style="287" customWidth="1"/>
    <col min="7426" max="7426" width="2" style="287" customWidth="1"/>
    <col min="7427" max="7427" width="45.85546875" style="287" customWidth="1"/>
    <col min="7428" max="7429" width="16.5703125" style="287" customWidth="1"/>
    <col min="7430" max="7430" width="17.85546875" style="287" customWidth="1"/>
    <col min="7431" max="7431" width="17.28515625" style="287" bestFit="1" customWidth="1"/>
    <col min="7432" max="7432" width="25.28515625" style="287" bestFit="1" customWidth="1"/>
    <col min="7433" max="7433" width="17.42578125" style="287" customWidth="1"/>
    <col min="7434" max="7434" width="17.140625" style="287" bestFit="1" customWidth="1"/>
    <col min="7435" max="7435" width="17.5703125" style="287" customWidth="1"/>
    <col min="7436" max="7436" width="9.85546875" style="287" customWidth="1"/>
    <col min="7437" max="7680" width="11.42578125" style="287"/>
    <col min="7681" max="7681" width="2.5703125" style="287" customWidth="1"/>
    <col min="7682" max="7682" width="2" style="287" customWidth="1"/>
    <col min="7683" max="7683" width="45.85546875" style="287" customWidth="1"/>
    <col min="7684" max="7685" width="16.5703125" style="287" customWidth="1"/>
    <col min="7686" max="7686" width="17.85546875" style="287" customWidth="1"/>
    <col min="7687" max="7687" width="17.28515625" style="287" bestFit="1" customWidth="1"/>
    <col min="7688" max="7688" width="25.28515625" style="287" bestFit="1" customWidth="1"/>
    <col min="7689" max="7689" width="17.42578125" style="287" customWidth="1"/>
    <col min="7690" max="7690" width="17.140625" style="287" bestFit="1" customWidth="1"/>
    <col min="7691" max="7691" width="17.5703125" style="287" customWidth="1"/>
    <col min="7692" max="7692" width="9.85546875" style="287" customWidth="1"/>
    <col min="7693" max="7936" width="11.42578125" style="287"/>
    <col min="7937" max="7937" width="2.5703125" style="287" customWidth="1"/>
    <col min="7938" max="7938" width="2" style="287" customWidth="1"/>
    <col min="7939" max="7939" width="45.85546875" style="287" customWidth="1"/>
    <col min="7940" max="7941" width="16.5703125" style="287" customWidth="1"/>
    <col min="7942" max="7942" width="17.85546875" style="287" customWidth="1"/>
    <col min="7943" max="7943" width="17.28515625" style="287" bestFit="1" customWidth="1"/>
    <col min="7944" max="7944" width="25.28515625" style="287" bestFit="1" customWidth="1"/>
    <col min="7945" max="7945" width="17.42578125" style="287" customWidth="1"/>
    <col min="7946" max="7946" width="17.140625" style="287" bestFit="1" customWidth="1"/>
    <col min="7947" max="7947" width="17.5703125" style="287" customWidth="1"/>
    <col min="7948" max="7948" width="9.85546875" style="287" customWidth="1"/>
    <col min="7949" max="8192" width="11.42578125" style="287"/>
    <col min="8193" max="8193" width="2.5703125" style="287" customWidth="1"/>
    <col min="8194" max="8194" width="2" style="287" customWidth="1"/>
    <col min="8195" max="8195" width="45.85546875" style="287" customWidth="1"/>
    <col min="8196" max="8197" width="16.5703125" style="287" customWidth="1"/>
    <col min="8198" max="8198" width="17.85546875" style="287" customWidth="1"/>
    <col min="8199" max="8199" width="17.28515625" style="287" bestFit="1" customWidth="1"/>
    <col min="8200" max="8200" width="25.28515625" style="287" bestFit="1" customWidth="1"/>
    <col min="8201" max="8201" width="17.42578125" style="287" customWidth="1"/>
    <col min="8202" max="8202" width="17.140625" style="287" bestFit="1" customWidth="1"/>
    <col min="8203" max="8203" width="17.5703125" style="287" customWidth="1"/>
    <col min="8204" max="8204" width="9.85546875" style="287" customWidth="1"/>
    <col min="8205" max="8448" width="11.42578125" style="287"/>
    <col min="8449" max="8449" width="2.5703125" style="287" customWidth="1"/>
    <col min="8450" max="8450" width="2" style="287" customWidth="1"/>
    <col min="8451" max="8451" width="45.85546875" style="287" customWidth="1"/>
    <col min="8452" max="8453" width="16.5703125" style="287" customWidth="1"/>
    <col min="8454" max="8454" width="17.85546875" style="287" customWidth="1"/>
    <col min="8455" max="8455" width="17.28515625" style="287" bestFit="1" customWidth="1"/>
    <col min="8456" max="8456" width="25.28515625" style="287" bestFit="1" customWidth="1"/>
    <col min="8457" max="8457" width="17.42578125" style="287" customWidth="1"/>
    <col min="8458" max="8458" width="17.140625" style="287" bestFit="1" customWidth="1"/>
    <col min="8459" max="8459" width="17.5703125" style="287" customWidth="1"/>
    <col min="8460" max="8460" width="9.85546875" style="287" customWidth="1"/>
    <col min="8461" max="8704" width="11.42578125" style="287"/>
    <col min="8705" max="8705" width="2.5703125" style="287" customWidth="1"/>
    <col min="8706" max="8706" width="2" style="287" customWidth="1"/>
    <col min="8707" max="8707" width="45.85546875" style="287" customWidth="1"/>
    <col min="8708" max="8709" width="16.5703125" style="287" customWidth="1"/>
    <col min="8710" max="8710" width="17.85546875" style="287" customWidth="1"/>
    <col min="8711" max="8711" width="17.28515625" style="287" bestFit="1" customWidth="1"/>
    <col min="8712" max="8712" width="25.28515625" style="287" bestFit="1" customWidth="1"/>
    <col min="8713" max="8713" width="17.42578125" style="287" customWidth="1"/>
    <col min="8714" max="8714" width="17.140625" style="287" bestFit="1" customWidth="1"/>
    <col min="8715" max="8715" width="17.5703125" style="287" customWidth="1"/>
    <col min="8716" max="8716" width="9.85546875" style="287" customWidth="1"/>
    <col min="8717" max="8960" width="11.42578125" style="287"/>
    <col min="8961" max="8961" width="2.5703125" style="287" customWidth="1"/>
    <col min="8962" max="8962" width="2" style="287" customWidth="1"/>
    <col min="8963" max="8963" width="45.85546875" style="287" customWidth="1"/>
    <col min="8964" max="8965" width="16.5703125" style="287" customWidth="1"/>
    <col min="8966" max="8966" width="17.85546875" style="287" customWidth="1"/>
    <col min="8967" max="8967" width="17.28515625" style="287" bestFit="1" customWidth="1"/>
    <col min="8968" max="8968" width="25.28515625" style="287" bestFit="1" customWidth="1"/>
    <col min="8969" max="8969" width="17.42578125" style="287" customWidth="1"/>
    <col min="8970" max="8970" width="17.140625" style="287" bestFit="1" customWidth="1"/>
    <col min="8971" max="8971" width="17.5703125" style="287" customWidth="1"/>
    <col min="8972" max="8972" width="9.85546875" style="287" customWidth="1"/>
    <col min="8973" max="9216" width="11.42578125" style="287"/>
    <col min="9217" max="9217" width="2.5703125" style="287" customWidth="1"/>
    <col min="9218" max="9218" width="2" style="287" customWidth="1"/>
    <col min="9219" max="9219" width="45.85546875" style="287" customWidth="1"/>
    <col min="9220" max="9221" width="16.5703125" style="287" customWidth="1"/>
    <col min="9222" max="9222" width="17.85546875" style="287" customWidth="1"/>
    <col min="9223" max="9223" width="17.28515625" style="287" bestFit="1" customWidth="1"/>
    <col min="9224" max="9224" width="25.28515625" style="287" bestFit="1" customWidth="1"/>
    <col min="9225" max="9225" width="17.42578125" style="287" customWidth="1"/>
    <col min="9226" max="9226" width="17.140625" style="287" bestFit="1" customWidth="1"/>
    <col min="9227" max="9227" width="17.5703125" style="287" customWidth="1"/>
    <col min="9228" max="9228" width="9.85546875" style="287" customWidth="1"/>
    <col min="9229" max="9472" width="11.42578125" style="287"/>
    <col min="9473" max="9473" width="2.5703125" style="287" customWidth="1"/>
    <col min="9474" max="9474" width="2" style="287" customWidth="1"/>
    <col min="9475" max="9475" width="45.85546875" style="287" customWidth="1"/>
    <col min="9476" max="9477" width="16.5703125" style="287" customWidth="1"/>
    <col min="9478" max="9478" width="17.85546875" style="287" customWidth="1"/>
    <col min="9479" max="9479" width="17.28515625" style="287" bestFit="1" customWidth="1"/>
    <col min="9480" max="9480" width="25.28515625" style="287" bestFit="1" customWidth="1"/>
    <col min="9481" max="9481" width="17.42578125" style="287" customWidth="1"/>
    <col min="9482" max="9482" width="17.140625" style="287" bestFit="1" customWidth="1"/>
    <col min="9483" max="9483" width="17.5703125" style="287" customWidth="1"/>
    <col min="9484" max="9484" width="9.85546875" style="287" customWidth="1"/>
    <col min="9485" max="9728" width="11.42578125" style="287"/>
    <col min="9729" max="9729" width="2.5703125" style="287" customWidth="1"/>
    <col min="9730" max="9730" width="2" style="287" customWidth="1"/>
    <col min="9731" max="9731" width="45.85546875" style="287" customWidth="1"/>
    <col min="9732" max="9733" width="16.5703125" style="287" customWidth="1"/>
    <col min="9734" max="9734" width="17.85546875" style="287" customWidth="1"/>
    <col min="9735" max="9735" width="17.28515625" style="287" bestFit="1" customWidth="1"/>
    <col min="9736" max="9736" width="25.28515625" style="287" bestFit="1" customWidth="1"/>
    <col min="9737" max="9737" width="17.42578125" style="287" customWidth="1"/>
    <col min="9738" max="9738" width="17.140625" style="287" bestFit="1" customWidth="1"/>
    <col min="9739" max="9739" width="17.5703125" style="287" customWidth="1"/>
    <col min="9740" max="9740" width="9.85546875" style="287" customWidth="1"/>
    <col min="9741" max="9984" width="11.42578125" style="287"/>
    <col min="9985" max="9985" width="2.5703125" style="287" customWidth="1"/>
    <col min="9986" max="9986" width="2" style="287" customWidth="1"/>
    <col min="9987" max="9987" width="45.85546875" style="287" customWidth="1"/>
    <col min="9988" max="9989" width="16.5703125" style="287" customWidth="1"/>
    <col min="9990" max="9990" width="17.85546875" style="287" customWidth="1"/>
    <col min="9991" max="9991" width="17.28515625" style="287" bestFit="1" customWidth="1"/>
    <col min="9992" max="9992" width="25.28515625" style="287" bestFit="1" customWidth="1"/>
    <col min="9993" max="9993" width="17.42578125" style="287" customWidth="1"/>
    <col min="9994" max="9994" width="17.140625" style="287" bestFit="1" customWidth="1"/>
    <col min="9995" max="9995" width="17.5703125" style="287" customWidth="1"/>
    <col min="9996" max="9996" width="9.85546875" style="287" customWidth="1"/>
    <col min="9997" max="10240" width="11.42578125" style="287"/>
    <col min="10241" max="10241" width="2.5703125" style="287" customWidth="1"/>
    <col min="10242" max="10242" width="2" style="287" customWidth="1"/>
    <col min="10243" max="10243" width="45.85546875" style="287" customWidth="1"/>
    <col min="10244" max="10245" width="16.5703125" style="287" customWidth="1"/>
    <col min="10246" max="10246" width="17.85546875" style="287" customWidth="1"/>
    <col min="10247" max="10247" width="17.28515625" style="287" bestFit="1" customWidth="1"/>
    <col min="10248" max="10248" width="25.28515625" style="287" bestFit="1" customWidth="1"/>
    <col min="10249" max="10249" width="17.42578125" style="287" customWidth="1"/>
    <col min="10250" max="10250" width="17.140625" style="287" bestFit="1" customWidth="1"/>
    <col min="10251" max="10251" width="17.5703125" style="287" customWidth="1"/>
    <col min="10252" max="10252" width="9.85546875" style="287" customWidth="1"/>
    <col min="10253" max="10496" width="11.42578125" style="287"/>
    <col min="10497" max="10497" width="2.5703125" style="287" customWidth="1"/>
    <col min="10498" max="10498" width="2" style="287" customWidth="1"/>
    <col min="10499" max="10499" width="45.85546875" style="287" customWidth="1"/>
    <col min="10500" max="10501" width="16.5703125" style="287" customWidth="1"/>
    <col min="10502" max="10502" width="17.85546875" style="287" customWidth="1"/>
    <col min="10503" max="10503" width="17.28515625" style="287" bestFit="1" customWidth="1"/>
    <col min="10504" max="10504" width="25.28515625" style="287" bestFit="1" customWidth="1"/>
    <col min="10505" max="10505" width="17.42578125" style="287" customWidth="1"/>
    <col min="10506" max="10506" width="17.140625" style="287" bestFit="1" customWidth="1"/>
    <col min="10507" max="10507" width="17.5703125" style="287" customWidth="1"/>
    <col min="10508" max="10508" width="9.85546875" style="287" customWidth="1"/>
    <col min="10509" max="10752" width="11.42578125" style="287"/>
    <col min="10753" max="10753" width="2.5703125" style="287" customWidth="1"/>
    <col min="10754" max="10754" width="2" style="287" customWidth="1"/>
    <col min="10755" max="10755" width="45.85546875" style="287" customWidth="1"/>
    <col min="10756" max="10757" width="16.5703125" style="287" customWidth="1"/>
    <col min="10758" max="10758" width="17.85546875" style="287" customWidth="1"/>
    <col min="10759" max="10759" width="17.28515625" style="287" bestFit="1" customWidth="1"/>
    <col min="10760" max="10760" width="25.28515625" style="287" bestFit="1" customWidth="1"/>
    <col min="10761" max="10761" width="17.42578125" style="287" customWidth="1"/>
    <col min="10762" max="10762" width="17.140625" style="287" bestFit="1" customWidth="1"/>
    <col min="10763" max="10763" width="17.5703125" style="287" customWidth="1"/>
    <col min="10764" max="10764" width="9.85546875" style="287" customWidth="1"/>
    <col min="10765" max="11008" width="11.42578125" style="287"/>
    <col min="11009" max="11009" width="2.5703125" style="287" customWidth="1"/>
    <col min="11010" max="11010" width="2" style="287" customWidth="1"/>
    <col min="11011" max="11011" width="45.85546875" style="287" customWidth="1"/>
    <col min="11012" max="11013" width="16.5703125" style="287" customWidth="1"/>
    <col min="11014" max="11014" width="17.85546875" style="287" customWidth="1"/>
    <col min="11015" max="11015" width="17.28515625" style="287" bestFit="1" customWidth="1"/>
    <col min="11016" max="11016" width="25.28515625" style="287" bestFit="1" customWidth="1"/>
    <col min="11017" max="11017" width="17.42578125" style="287" customWidth="1"/>
    <col min="11018" max="11018" width="17.140625" style="287" bestFit="1" customWidth="1"/>
    <col min="11019" max="11019" width="17.5703125" style="287" customWidth="1"/>
    <col min="11020" max="11020" width="9.85546875" style="287" customWidth="1"/>
    <col min="11021" max="11264" width="11.42578125" style="287"/>
    <col min="11265" max="11265" width="2.5703125" style="287" customWidth="1"/>
    <col min="11266" max="11266" width="2" style="287" customWidth="1"/>
    <col min="11267" max="11267" width="45.85546875" style="287" customWidth="1"/>
    <col min="11268" max="11269" width="16.5703125" style="287" customWidth="1"/>
    <col min="11270" max="11270" width="17.85546875" style="287" customWidth="1"/>
    <col min="11271" max="11271" width="17.28515625" style="287" bestFit="1" customWidth="1"/>
    <col min="11272" max="11272" width="25.28515625" style="287" bestFit="1" customWidth="1"/>
    <col min="11273" max="11273" width="17.42578125" style="287" customWidth="1"/>
    <col min="11274" max="11274" width="17.140625" style="287" bestFit="1" customWidth="1"/>
    <col min="11275" max="11275" width="17.5703125" style="287" customWidth="1"/>
    <col min="11276" max="11276" width="9.85546875" style="287" customWidth="1"/>
    <col min="11277" max="11520" width="11.42578125" style="287"/>
    <col min="11521" max="11521" width="2.5703125" style="287" customWidth="1"/>
    <col min="11522" max="11522" width="2" style="287" customWidth="1"/>
    <col min="11523" max="11523" width="45.85546875" style="287" customWidth="1"/>
    <col min="11524" max="11525" width="16.5703125" style="287" customWidth="1"/>
    <col min="11526" max="11526" width="17.85546875" style="287" customWidth="1"/>
    <col min="11527" max="11527" width="17.28515625" style="287" bestFit="1" customWidth="1"/>
    <col min="11528" max="11528" width="25.28515625" style="287" bestFit="1" customWidth="1"/>
    <col min="11529" max="11529" width="17.42578125" style="287" customWidth="1"/>
    <col min="11530" max="11530" width="17.140625" style="287" bestFit="1" customWidth="1"/>
    <col min="11531" max="11531" width="17.5703125" style="287" customWidth="1"/>
    <col min="11532" max="11532" width="9.85546875" style="287" customWidth="1"/>
    <col min="11533" max="11776" width="11.42578125" style="287"/>
    <col min="11777" max="11777" width="2.5703125" style="287" customWidth="1"/>
    <col min="11778" max="11778" width="2" style="287" customWidth="1"/>
    <col min="11779" max="11779" width="45.85546875" style="287" customWidth="1"/>
    <col min="11780" max="11781" width="16.5703125" style="287" customWidth="1"/>
    <col min="11782" max="11782" width="17.85546875" style="287" customWidth="1"/>
    <col min="11783" max="11783" width="17.28515625" style="287" bestFit="1" customWidth="1"/>
    <col min="11784" max="11784" width="25.28515625" style="287" bestFit="1" customWidth="1"/>
    <col min="11785" max="11785" width="17.42578125" style="287" customWidth="1"/>
    <col min="11786" max="11786" width="17.140625" style="287" bestFit="1" customWidth="1"/>
    <col min="11787" max="11787" width="17.5703125" style="287" customWidth="1"/>
    <col min="11788" max="11788" width="9.85546875" style="287" customWidth="1"/>
    <col min="11789" max="12032" width="11.42578125" style="287"/>
    <col min="12033" max="12033" width="2.5703125" style="287" customWidth="1"/>
    <col min="12034" max="12034" width="2" style="287" customWidth="1"/>
    <col min="12035" max="12035" width="45.85546875" style="287" customWidth="1"/>
    <col min="12036" max="12037" width="16.5703125" style="287" customWidth="1"/>
    <col min="12038" max="12038" width="17.85546875" style="287" customWidth="1"/>
    <col min="12039" max="12039" width="17.28515625" style="287" bestFit="1" customWidth="1"/>
    <col min="12040" max="12040" width="25.28515625" style="287" bestFit="1" customWidth="1"/>
    <col min="12041" max="12041" width="17.42578125" style="287" customWidth="1"/>
    <col min="12042" max="12042" width="17.140625" style="287" bestFit="1" customWidth="1"/>
    <col min="12043" max="12043" width="17.5703125" style="287" customWidth="1"/>
    <col min="12044" max="12044" width="9.85546875" style="287" customWidth="1"/>
    <col min="12045" max="12288" width="11.42578125" style="287"/>
    <col min="12289" max="12289" width="2.5703125" style="287" customWidth="1"/>
    <col min="12290" max="12290" width="2" style="287" customWidth="1"/>
    <col min="12291" max="12291" width="45.85546875" style="287" customWidth="1"/>
    <col min="12292" max="12293" width="16.5703125" style="287" customWidth="1"/>
    <col min="12294" max="12294" width="17.85546875" style="287" customWidth="1"/>
    <col min="12295" max="12295" width="17.28515625" style="287" bestFit="1" customWidth="1"/>
    <col min="12296" max="12296" width="25.28515625" style="287" bestFit="1" customWidth="1"/>
    <col min="12297" max="12297" width="17.42578125" style="287" customWidth="1"/>
    <col min="12298" max="12298" width="17.140625" style="287" bestFit="1" customWidth="1"/>
    <col min="12299" max="12299" width="17.5703125" style="287" customWidth="1"/>
    <col min="12300" max="12300" width="9.85546875" style="287" customWidth="1"/>
    <col min="12301" max="12544" width="11.42578125" style="287"/>
    <col min="12545" max="12545" width="2.5703125" style="287" customWidth="1"/>
    <col min="12546" max="12546" width="2" style="287" customWidth="1"/>
    <col min="12547" max="12547" width="45.85546875" style="287" customWidth="1"/>
    <col min="12548" max="12549" width="16.5703125" style="287" customWidth="1"/>
    <col min="12550" max="12550" width="17.85546875" style="287" customWidth="1"/>
    <col min="12551" max="12551" width="17.28515625" style="287" bestFit="1" customWidth="1"/>
    <col min="12552" max="12552" width="25.28515625" style="287" bestFit="1" customWidth="1"/>
    <col min="12553" max="12553" width="17.42578125" style="287" customWidth="1"/>
    <col min="12554" max="12554" width="17.140625" style="287" bestFit="1" customWidth="1"/>
    <col min="12555" max="12555" width="17.5703125" style="287" customWidth="1"/>
    <col min="12556" max="12556" width="9.85546875" style="287" customWidth="1"/>
    <col min="12557" max="12800" width="11.42578125" style="287"/>
    <col min="12801" max="12801" width="2.5703125" style="287" customWidth="1"/>
    <col min="12802" max="12802" width="2" style="287" customWidth="1"/>
    <col min="12803" max="12803" width="45.85546875" style="287" customWidth="1"/>
    <col min="12804" max="12805" width="16.5703125" style="287" customWidth="1"/>
    <col min="12806" max="12806" width="17.85546875" style="287" customWidth="1"/>
    <col min="12807" max="12807" width="17.28515625" style="287" bestFit="1" customWidth="1"/>
    <col min="12808" max="12808" width="25.28515625" style="287" bestFit="1" customWidth="1"/>
    <col min="12809" max="12809" width="17.42578125" style="287" customWidth="1"/>
    <col min="12810" max="12810" width="17.140625" style="287" bestFit="1" customWidth="1"/>
    <col min="12811" max="12811" width="17.5703125" style="287" customWidth="1"/>
    <col min="12812" max="12812" width="9.85546875" style="287" customWidth="1"/>
    <col min="12813" max="13056" width="11.42578125" style="287"/>
    <col min="13057" max="13057" width="2.5703125" style="287" customWidth="1"/>
    <col min="13058" max="13058" width="2" style="287" customWidth="1"/>
    <col min="13059" max="13059" width="45.85546875" style="287" customWidth="1"/>
    <col min="13060" max="13061" width="16.5703125" style="287" customWidth="1"/>
    <col min="13062" max="13062" width="17.85546875" style="287" customWidth="1"/>
    <col min="13063" max="13063" width="17.28515625" style="287" bestFit="1" customWidth="1"/>
    <col min="13064" max="13064" width="25.28515625" style="287" bestFit="1" customWidth="1"/>
    <col min="13065" max="13065" width="17.42578125" style="287" customWidth="1"/>
    <col min="13066" max="13066" width="17.140625" style="287" bestFit="1" customWidth="1"/>
    <col min="13067" max="13067" width="17.5703125" style="287" customWidth="1"/>
    <col min="13068" max="13068" width="9.85546875" style="287" customWidth="1"/>
    <col min="13069" max="13312" width="11.42578125" style="287"/>
    <col min="13313" max="13313" width="2.5703125" style="287" customWidth="1"/>
    <col min="13314" max="13314" width="2" style="287" customWidth="1"/>
    <col min="13315" max="13315" width="45.85546875" style="287" customWidth="1"/>
    <col min="13316" max="13317" width="16.5703125" style="287" customWidth="1"/>
    <col min="13318" max="13318" width="17.85546875" style="287" customWidth="1"/>
    <col min="13319" max="13319" width="17.28515625" style="287" bestFit="1" customWidth="1"/>
    <col min="13320" max="13320" width="25.28515625" style="287" bestFit="1" customWidth="1"/>
    <col min="13321" max="13321" width="17.42578125" style="287" customWidth="1"/>
    <col min="13322" max="13322" width="17.140625" style="287" bestFit="1" customWidth="1"/>
    <col min="13323" max="13323" width="17.5703125" style="287" customWidth="1"/>
    <col min="13324" max="13324" width="9.85546875" style="287" customWidth="1"/>
    <col min="13325" max="13568" width="11.42578125" style="287"/>
    <col min="13569" max="13569" width="2.5703125" style="287" customWidth="1"/>
    <col min="13570" max="13570" width="2" style="287" customWidth="1"/>
    <col min="13571" max="13571" width="45.85546875" style="287" customWidth="1"/>
    <col min="13572" max="13573" width="16.5703125" style="287" customWidth="1"/>
    <col min="13574" max="13574" width="17.85546875" style="287" customWidth="1"/>
    <col min="13575" max="13575" width="17.28515625" style="287" bestFit="1" customWidth="1"/>
    <col min="13576" max="13576" width="25.28515625" style="287" bestFit="1" customWidth="1"/>
    <col min="13577" max="13577" width="17.42578125" style="287" customWidth="1"/>
    <col min="13578" max="13578" width="17.140625" style="287" bestFit="1" customWidth="1"/>
    <col min="13579" max="13579" width="17.5703125" style="287" customWidth="1"/>
    <col min="13580" max="13580" width="9.85546875" style="287" customWidth="1"/>
    <col min="13581" max="13824" width="11.42578125" style="287"/>
    <col min="13825" max="13825" width="2.5703125" style="287" customWidth="1"/>
    <col min="13826" max="13826" width="2" style="287" customWidth="1"/>
    <col min="13827" max="13827" width="45.85546875" style="287" customWidth="1"/>
    <col min="13828" max="13829" width="16.5703125" style="287" customWidth="1"/>
    <col min="13830" max="13830" width="17.85546875" style="287" customWidth="1"/>
    <col min="13831" max="13831" width="17.28515625" style="287" bestFit="1" customWidth="1"/>
    <col min="13832" max="13832" width="25.28515625" style="287" bestFit="1" customWidth="1"/>
    <col min="13833" max="13833" width="17.42578125" style="287" customWidth="1"/>
    <col min="13834" max="13834" width="17.140625" style="287" bestFit="1" customWidth="1"/>
    <col min="13835" max="13835" width="17.5703125" style="287" customWidth="1"/>
    <col min="13836" max="13836" width="9.85546875" style="287" customWidth="1"/>
    <col min="13837" max="14080" width="11.42578125" style="287"/>
    <col min="14081" max="14081" width="2.5703125" style="287" customWidth="1"/>
    <col min="14082" max="14082" width="2" style="287" customWidth="1"/>
    <col min="14083" max="14083" width="45.85546875" style="287" customWidth="1"/>
    <col min="14084" max="14085" width="16.5703125" style="287" customWidth="1"/>
    <col min="14086" max="14086" width="17.85546875" style="287" customWidth="1"/>
    <col min="14087" max="14087" width="17.28515625" style="287" bestFit="1" customWidth="1"/>
    <col min="14088" max="14088" width="25.28515625" style="287" bestFit="1" customWidth="1"/>
    <col min="14089" max="14089" width="17.42578125" style="287" customWidth="1"/>
    <col min="14090" max="14090" width="17.140625" style="287" bestFit="1" customWidth="1"/>
    <col min="14091" max="14091" width="17.5703125" style="287" customWidth="1"/>
    <col min="14092" max="14092" width="9.85546875" style="287" customWidth="1"/>
    <col min="14093" max="14336" width="11.42578125" style="287"/>
    <col min="14337" max="14337" width="2.5703125" style="287" customWidth="1"/>
    <col min="14338" max="14338" width="2" style="287" customWidth="1"/>
    <col min="14339" max="14339" width="45.85546875" style="287" customWidth="1"/>
    <col min="14340" max="14341" width="16.5703125" style="287" customWidth="1"/>
    <col min="14342" max="14342" width="17.85546875" style="287" customWidth="1"/>
    <col min="14343" max="14343" width="17.28515625" style="287" bestFit="1" customWidth="1"/>
    <col min="14344" max="14344" width="25.28515625" style="287" bestFit="1" customWidth="1"/>
    <col min="14345" max="14345" width="17.42578125" style="287" customWidth="1"/>
    <col min="14346" max="14346" width="17.140625" style="287" bestFit="1" customWidth="1"/>
    <col min="14347" max="14347" width="17.5703125" style="287" customWidth="1"/>
    <col min="14348" max="14348" width="9.85546875" style="287" customWidth="1"/>
    <col min="14349" max="14592" width="11.42578125" style="287"/>
    <col min="14593" max="14593" width="2.5703125" style="287" customWidth="1"/>
    <col min="14594" max="14594" width="2" style="287" customWidth="1"/>
    <col min="14595" max="14595" width="45.85546875" style="287" customWidth="1"/>
    <col min="14596" max="14597" width="16.5703125" style="287" customWidth="1"/>
    <col min="14598" max="14598" width="17.85546875" style="287" customWidth="1"/>
    <col min="14599" max="14599" width="17.28515625" style="287" bestFit="1" customWidth="1"/>
    <col min="14600" max="14600" width="25.28515625" style="287" bestFit="1" customWidth="1"/>
    <col min="14601" max="14601" width="17.42578125" style="287" customWidth="1"/>
    <col min="14602" max="14602" width="17.140625" style="287" bestFit="1" customWidth="1"/>
    <col min="14603" max="14603" width="17.5703125" style="287" customWidth="1"/>
    <col min="14604" max="14604" width="9.85546875" style="287" customWidth="1"/>
    <col min="14605" max="14848" width="11.42578125" style="287"/>
    <col min="14849" max="14849" width="2.5703125" style="287" customWidth="1"/>
    <col min="14850" max="14850" width="2" style="287" customWidth="1"/>
    <col min="14851" max="14851" width="45.85546875" style="287" customWidth="1"/>
    <col min="14852" max="14853" width="16.5703125" style="287" customWidth="1"/>
    <col min="14854" max="14854" width="17.85546875" style="287" customWidth="1"/>
    <col min="14855" max="14855" width="17.28515625" style="287" bestFit="1" customWidth="1"/>
    <col min="14856" max="14856" width="25.28515625" style="287" bestFit="1" customWidth="1"/>
    <col min="14857" max="14857" width="17.42578125" style="287" customWidth="1"/>
    <col min="14858" max="14858" width="17.140625" style="287" bestFit="1" customWidth="1"/>
    <col min="14859" max="14859" width="17.5703125" style="287" customWidth="1"/>
    <col min="14860" max="14860" width="9.85546875" style="287" customWidth="1"/>
    <col min="14861" max="15104" width="11.42578125" style="287"/>
    <col min="15105" max="15105" width="2.5703125" style="287" customWidth="1"/>
    <col min="15106" max="15106" width="2" style="287" customWidth="1"/>
    <col min="15107" max="15107" width="45.85546875" style="287" customWidth="1"/>
    <col min="15108" max="15109" width="16.5703125" style="287" customWidth="1"/>
    <col min="15110" max="15110" width="17.85546875" style="287" customWidth="1"/>
    <col min="15111" max="15111" width="17.28515625" style="287" bestFit="1" customWidth="1"/>
    <col min="15112" max="15112" width="25.28515625" style="287" bestFit="1" customWidth="1"/>
    <col min="15113" max="15113" width="17.42578125" style="287" customWidth="1"/>
    <col min="15114" max="15114" width="17.140625" style="287" bestFit="1" customWidth="1"/>
    <col min="15115" max="15115" width="17.5703125" style="287" customWidth="1"/>
    <col min="15116" max="15116" width="9.85546875" style="287" customWidth="1"/>
    <col min="15117" max="15360" width="11.42578125" style="287"/>
    <col min="15361" max="15361" width="2.5703125" style="287" customWidth="1"/>
    <col min="15362" max="15362" width="2" style="287" customWidth="1"/>
    <col min="15363" max="15363" width="45.85546875" style="287" customWidth="1"/>
    <col min="15364" max="15365" width="16.5703125" style="287" customWidth="1"/>
    <col min="15366" max="15366" width="17.85546875" style="287" customWidth="1"/>
    <col min="15367" max="15367" width="17.28515625" style="287" bestFit="1" customWidth="1"/>
    <col min="15368" max="15368" width="25.28515625" style="287" bestFit="1" customWidth="1"/>
    <col min="15369" max="15369" width="17.42578125" style="287" customWidth="1"/>
    <col min="15370" max="15370" width="17.140625" style="287" bestFit="1" customWidth="1"/>
    <col min="15371" max="15371" width="17.5703125" style="287" customWidth="1"/>
    <col min="15372" max="15372" width="9.85546875" style="287" customWidth="1"/>
    <col min="15373" max="15616" width="11.42578125" style="287"/>
    <col min="15617" max="15617" width="2.5703125" style="287" customWidth="1"/>
    <col min="15618" max="15618" width="2" style="287" customWidth="1"/>
    <col min="15619" max="15619" width="45.85546875" style="287" customWidth="1"/>
    <col min="15620" max="15621" width="16.5703125" style="287" customWidth="1"/>
    <col min="15622" max="15622" width="17.85546875" style="287" customWidth="1"/>
    <col min="15623" max="15623" width="17.28515625" style="287" bestFit="1" customWidth="1"/>
    <col min="15624" max="15624" width="25.28515625" style="287" bestFit="1" customWidth="1"/>
    <col min="15625" max="15625" width="17.42578125" style="287" customWidth="1"/>
    <col min="15626" max="15626" width="17.140625" style="287" bestFit="1" customWidth="1"/>
    <col min="15627" max="15627" width="17.5703125" style="287" customWidth="1"/>
    <col min="15628" max="15628" width="9.85546875" style="287" customWidth="1"/>
    <col min="15629" max="15872" width="11.42578125" style="287"/>
    <col min="15873" max="15873" width="2.5703125" style="287" customWidth="1"/>
    <col min="15874" max="15874" width="2" style="287" customWidth="1"/>
    <col min="15875" max="15875" width="45.85546875" style="287" customWidth="1"/>
    <col min="15876" max="15877" width="16.5703125" style="287" customWidth="1"/>
    <col min="15878" max="15878" width="17.85546875" style="287" customWidth="1"/>
    <col min="15879" max="15879" width="17.28515625" style="287" bestFit="1" customWidth="1"/>
    <col min="15880" max="15880" width="25.28515625" style="287" bestFit="1" customWidth="1"/>
    <col min="15881" max="15881" width="17.42578125" style="287" customWidth="1"/>
    <col min="15882" max="15882" width="17.140625" style="287" bestFit="1" customWidth="1"/>
    <col min="15883" max="15883" width="17.5703125" style="287" customWidth="1"/>
    <col min="15884" max="15884" width="9.85546875" style="287" customWidth="1"/>
    <col min="15885" max="16128" width="11.42578125" style="287"/>
    <col min="16129" max="16129" width="2.5703125" style="287" customWidth="1"/>
    <col min="16130" max="16130" width="2" style="287" customWidth="1"/>
    <col min="16131" max="16131" width="45.85546875" style="287" customWidth="1"/>
    <col min="16132" max="16133" width="16.5703125" style="287" customWidth="1"/>
    <col min="16134" max="16134" width="17.85546875" style="287" customWidth="1"/>
    <col min="16135" max="16135" width="17.28515625" style="287" bestFit="1" customWidth="1"/>
    <col min="16136" max="16136" width="25.28515625" style="287" bestFit="1" customWidth="1"/>
    <col min="16137" max="16137" width="17.42578125" style="287" customWidth="1"/>
    <col min="16138" max="16138" width="17.140625" style="287" bestFit="1" customWidth="1"/>
    <col min="16139" max="16139" width="17.5703125" style="287" customWidth="1"/>
    <col min="16140" max="16140" width="9.85546875" style="287" customWidth="1"/>
    <col min="16141" max="16384" width="11.42578125" style="287"/>
  </cols>
  <sheetData>
    <row r="1" spans="2:25" ht="16.5" customHeight="1">
      <c r="B1" s="1249" t="s">
        <v>568</v>
      </c>
      <c r="C1" s="1249"/>
      <c r="D1" s="1249"/>
      <c r="E1" s="1249"/>
      <c r="F1" s="1249"/>
      <c r="G1" s="1249"/>
      <c r="H1" s="1249"/>
      <c r="I1" s="1249"/>
      <c r="J1" s="1249"/>
      <c r="K1" s="1249"/>
    </row>
    <row r="2" spans="2:25" ht="16.5" customHeight="1">
      <c r="B2" s="1249" t="s">
        <v>569</v>
      </c>
      <c r="C2" s="1249"/>
      <c r="D2" s="1249"/>
      <c r="E2" s="1249"/>
      <c r="F2" s="1249"/>
      <c r="G2" s="1249"/>
      <c r="H2" s="1249"/>
      <c r="I2" s="1249"/>
      <c r="J2" s="1249"/>
      <c r="K2" s="1249"/>
    </row>
    <row r="3" spans="2:25" ht="16.5" customHeight="1">
      <c r="B3" s="1249" t="s">
        <v>3370</v>
      </c>
      <c r="C3" s="1249"/>
      <c r="D3" s="1249"/>
      <c r="E3" s="1249"/>
      <c r="F3" s="1249"/>
      <c r="G3" s="1249"/>
      <c r="H3" s="1249"/>
      <c r="I3" s="1249"/>
      <c r="J3" s="1249"/>
      <c r="K3" s="1249"/>
    </row>
    <row r="4" spans="2:25" s="14" customFormat="1">
      <c r="L4" s="312"/>
      <c r="M4" s="312"/>
      <c r="N4" s="312"/>
      <c r="O4" s="312"/>
      <c r="P4" s="312"/>
      <c r="Q4" s="312"/>
      <c r="R4" s="312"/>
      <c r="S4" s="312"/>
      <c r="T4" s="312"/>
      <c r="U4" s="312"/>
      <c r="V4" s="312"/>
      <c r="W4" s="312"/>
      <c r="X4" s="312"/>
      <c r="Y4" s="312"/>
    </row>
    <row r="5" spans="2:25" s="14" customFormat="1">
      <c r="C5" s="7" t="s">
        <v>4</v>
      </c>
      <c r="D5" s="343" t="s">
        <v>5</v>
      </c>
      <c r="E5" s="233"/>
      <c r="F5" s="417"/>
      <c r="G5" s="417"/>
      <c r="H5" s="233"/>
      <c r="I5" s="233"/>
      <c r="J5" s="49"/>
      <c r="L5" s="312"/>
      <c r="M5" s="312"/>
      <c r="N5" s="312"/>
      <c r="O5" s="312"/>
      <c r="P5" s="312"/>
      <c r="Q5" s="312"/>
      <c r="R5" s="312"/>
      <c r="S5" s="312"/>
      <c r="T5" s="312"/>
      <c r="U5" s="312"/>
      <c r="V5" s="312"/>
      <c r="W5" s="312"/>
      <c r="X5" s="312"/>
      <c r="Y5" s="312"/>
    </row>
    <row r="6" spans="2:25" s="14" customFormat="1">
      <c r="L6" s="312"/>
      <c r="M6" s="312"/>
      <c r="N6" s="312"/>
      <c r="O6" s="312"/>
      <c r="P6" s="312"/>
      <c r="Q6" s="312"/>
      <c r="R6" s="312"/>
      <c r="S6" s="312"/>
      <c r="T6" s="312"/>
      <c r="U6" s="312"/>
      <c r="V6" s="312"/>
      <c r="W6" s="312"/>
      <c r="X6" s="312"/>
      <c r="Y6" s="312"/>
    </row>
    <row r="7" spans="2:25" ht="12.75" customHeight="1">
      <c r="B7" s="1346" t="s">
        <v>68</v>
      </c>
      <c r="C7" s="1346"/>
      <c r="D7" s="1347" t="s">
        <v>570</v>
      </c>
      <c r="E7" s="1347"/>
      <c r="F7" s="1347"/>
      <c r="G7" s="1347"/>
      <c r="H7" s="1347"/>
      <c r="I7" s="1347"/>
      <c r="J7" s="1347"/>
      <c r="K7" s="1347" t="s">
        <v>565</v>
      </c>
    </row>
    <row r="8" spans="2:25" ht="25.5">
      <c r="B8" s="1346"/>
      <c r="C8" s="1346"/>
      <c r="D8" s="415" t="s">
        <v>564</v>
      </c>
      <c r="E8" s="415" t="s">
        <v>563</v>
      </c>
      <c r="F8" s="415" t="s">
        <v>562</v>
      </c>
      <c r="G8" s="415" t="s">
        <v>561</v>
      </c>
      <c r="H8" s="415" t="s">
        <v>560</v>
      </c>
      <c r="I8" s="415" t="s">
        <v>559</v>
      </c>
      <c r="J8" s="415" t="s">
        <v>558</v>
      </c>
      <c r="K8" s="1347"/>
    </row>
    <row r="9" spans="2:25">
      <c r="B9" s="1346"/>
      <c r="C9" s="1346"/>
      <c r="D9" s="415">
        <v>1</v>
      </c>
      <c r="E9" s="415">
        <v>2</v>
      </c>
      <c r="F9" s="415" t="s">
        <v>557</v>
      </c>
      <c r="G9" s="415">
        <v>4</v>
      </c>
      <c r="H9" s="415">
        <v>5</v>
      </c>
      <c r="I9" s="415">
        <v>6</v>
      </c>
      <c r="J9" s="415">
        <v>7</v>
      </c>
      <c r="K9" s="415" t="s">
        <v>556</v>
      </c>
    </row>
    <row r="10" spans="2:25">
      <c r="B10" s="418"/>
      <c r="C10" s="419"/>
      <c r="D10" s="420"/>
      <c r="E10" s="420"/>
      <c r="F10" s="420"/>
      <c r="G10" s="420"/>
      <c r="H10" s="420"/>
      <c r="I10" s="420"/>
      <c r="J10" s="420"/>
      <c r="K10" s="420"/>
    </row>
    <row r="11" spans="2:25">
      <c r="B11" s="421"/>
      <c r="C11" s="422" t="s">
        <v>571</v>
      </c>
      <c r="D11" s="423">
        <v>69928141</v>
      </c>
      <c r="E11" s="423">
        <v>6369387.9699999997</v>
      </c>
      <c r="F11" s="423">
        <v>76297528.969999999</v>
      </c>
      <c r="G11" s="423">
        <v>17120470.149999999</v>
      </c>
      <c r="H11" s="423">
        <v>16173325.1</v>
      </c>
      <c r="I11" s="423">
        <v>16173325.1</v>
      </c>
      <c r="J11" s="423">
        <v>16173325.1</v>
      </c>
      <c r="K11" s="400">
        <v>60124203.869999997</v>
      </c>
      <c r="L11" s="365"/>
    </row>
    <row r="12" spans="2:25" ht="15">
      <c r="B12" s="421"/>
      <c r="C12" s="426"/>
      <c r="D12" s="400"/>
      <c r="E12" s="431"/>
      <c r="F12" s="400"/>
      <c r="G12" s="423"/>
      <c r="H12" s="400"/>
      <c r="I12" s="400"/>
      <c r="J12" s="400"/>
      <c r="K12" s="400"/>
    </row>
    <row r="13" spans="2:25">
      <c r="B13" s="427"/>
      <c r="C13" s="422" t="s">
        <v>572</v>
      </c>
      <c r="D13" s="423">
        <v>15363000</v>
      </c>
      <c r="E13" s="423">
        <v>4829445.01</v>
      </c>
      <c r="F13" s="423">
        <v>20192445.009999998</v>
      </c>
      <c r="G13" s="423">
        <v>3518243.65</v>
      </c>
      <c r="H13" s="423">
        <v>0</v>
      </c>
      <c r="I13" s="423">
        <v>0</v>
      </c>
      <c r="J13" s="423">
        <v>0</v>
      </c>
      <c r="K13" s="400">
        <v>20192445.009999998</v>
      </c>
    </row>
    <row r="14" spans="2:25">
      <c r="B14" s="421"/>
      <c r="C14" s="426"/>
      <c r="D14" s="423"/>
      <c r="E14" s="423"/>
      <c r="F14" s="423"/>
      <c r="G14" s="423"/>
      <c r="H14" s="423"/>
      <c r="I14" s="423"/>
      <c r="J14" s="423"/>
      <c r="K14" s="400"/>
    </row>
    <row r="15" spans="2:25" ht="25.5">
      <c r="B15" s="421"/>
      <c r="C15" s="422" t="s">
        <v>573</v>
      </c>
      <c r="D15" s="423"/>
      <c r="E15" s="423"/>
      <c r="F15" s="423"/>
      <c r="G15" s="813"/>
      <c r="H15" s="423"/>
      <c r="I15" s="435"/>
      <c r="J15" s="423"/>
      <c r="K15" s="400"/>
    </row>
    <row r="16" spans="2:25">
      <c r="B16" s="421"/>
      <c r="C16" s="422"/>
      <c r="D16" s="423"/>
      <c r="E16" s="423"/>
      <c r="F16" s="423"/>
      <c r="G16" s="813"/>
      <c r="H16" s="423"/>
      <c r="I16" s="435"/>
      <c r="J16" s="423"/>
      <c r="K16" s="400"/>
    </row>
    <row r="17" spans="1:25">
      <c r="B17" s="427"/>
      <c r="C17" s="422" t="s">
        <v>101</v>
      </c>
      <c r="D17" s="423">
        <v>0</v>
      </c>
      <c r="E17" s="423">
        <v>0</v>
      </c>
      <c r="F17" s="400">
        <v>0</v>
      </c>
      <c r="G17" s="423">
        <v>0</v>
      </c>
      <c r="H17" s="423">
        <v>0</v>
      </c>
      <c r="I17" s="423">
        <v>0</v>
      </c>
      <c r="J17" s="400"/>
      <c r="K17" s="400">
        <v>0</v>
      </c>
    </row>
    <row r="18" spans="1:25">
      <c r="B18" s="428"/>
      <c r="C18" s="429"/>
      <c r="D18" s="430"/>
      <c r="E18" s="430"/>
      <c r="F18" s="430"/>
      <c r="G18" s="430"/>
      <c r="H18" s="430"/>
      <c r="I18" s="430"/>
      <c r="J18" s="430"/>
      <c r="K18" s="430"/>
    </row>
    <row r="19" spans="1:25" s="388" customFormat="1">
      <c r="A19" s="263"/>
      <c r="B19" s="428"/>
      <c r="C19" s="429" t="s">
        <v>527</v>
      </c>
      <c r="D19" s="393">
        <v>85291141</v>
      </c>
      <c r="E19" s="393">
        <v>11198832.98</v>
      </c>
      <c r="F19" s="393">
        <v>96489973.979999989</v>
      </c>
      <c r="G19" s="393">
        <v>20638713.799999997</v>
      </c>
      <c r="H19" s="393">
        <v>16173325.1</v>
      </c>
      <c r="I19" s="393">
        <v>16173325.1</v>
      </c>
      <c r="J19" s="393">
        <v>16173325.1</v>
      </c>
      <c r="K19" s="393">
        <v>80316648.879999995</v>
      </c>
      <c r="L19" s="631"/>
      <c r="M19" s="631"/>
      <c r="N19" s="720"/>
      <c r="O19" s="720"/>
      <c r="P19" s="720"/>
      <c r="Q19" s="720"/>
      <c r="R19" s="720"/>
      <c r="S19" s="720"/>
      <c r="T19" s="720"/>
      <c r="U19" s="720"/>
      <c r="V19" s="720"/>
      <c r="W19" s="720"/>
      <c r="X19" s="720"/>
      <c r="Y19" s="720"/>
    </row>
    <row r="20" spans="1:25" s="14" customFormat="1">
      <c r="L20" s="312"/>
      <c r="M20" s="312"/>
      <c r="N20" s="312"/>
      <c r="O20" s="312"/>
      <c r="P20" s="312"/>
      <c r="Q20" s="312"/>
      <c r="R20" s="312"/>
      <c r="S20" s="312"/>
      <c r="T20" s="312"/>
      <c r="U20" s="312"/>
      <c r="V20" s="312"/>
      <c r="W20" s="312"/>
      <c r="X20" s="312"/>
      <c r="Y20" s="312"/>
    </row>
    <row r="21" spans="1:25" s="312" customFormat="1">
      <c r="C21" s="312" t="s">
        <v>65</v>
      </c>
    </row>
    <row r="22" spans="1:25" s="312" customFormat="1">
      <c r="D22" s="703"/>
      <c r="E22" s="703"/>
      <c r="F22" s="703"/>
      <c r="G22" s="703"/>
      <c r="H22" s="703"/>
      <c r="I22" s="703"/>
      <c r="J22" s="704"/>
      <c r="K22" s="703"/>
    </row>
    <row r="23" spans="1:25" s="312" customFormat="1">
      <c r="C23" s="598"/>
      <c r="F23" s="700"/>
      <c r="G23" s="1359"/>
      <c r="H23" s="1359"/>
      <c r="I23" s="1359"/>
      <c r="J23" s="1359"/>
      <c r="K23" s="700"/>
    </row>
    <row r="24" spans="1:25" s="312" customFormat="1" ht="12.75" customHeight="1">
      <c r="C24" s="1348" t="s">
        <v>851</v>
      </c>
      <c r="D24" s="1348"/>
      <c r="F24" s="705"/>
      <c r="G24" s="1358" t="s">
        <v>772</v>
      </c>
      <c r="H24" s="1358"/>
      <c r="I24" s="1358"/>
      <c r="J24" s="1358"/>
      <c r="K24" s="705"/>
    </row>
    <row r="25" spans="1:25" s="312" customFormat="1" ht="12.75" customHeight="1">
      <c r="C25" s="1349" t="s">
        <v>66</v>
      </c>
      <c r="D25" s="1349"/>
      <c r="F25" s="705"/>
      <c r="G25" s="1358" t="s">
        <v>67</v>
      </c>
      <c r="H25" s="1358"/>
      <c r="I25" s="1358"/>
      <c r="J25" s="1358"/>
      <c r="K25" s="705"/>
    </row>
    <row r="26" spans="1:25" s="312" customFormat="1">
      <c r="K26" s="1062"/>
    </row>
    <row r="27" spans="1:25" s="312" customFormat="1">
      <c r="K27" s="1062"/>
    </row>
    <row r="28" spans="1:25" s="312" customFormat="1">
      <c r="D28" s="365"/>
      <c r="E28" s="365"/>
      <c r="F28" s="365"/>
      <c r="G28" s="365"/>
      <c r="H28" s="365"/>
      <c r="I28" s="365"/>
      <c r="J28" s="365"/>
      <c r="K28" s="365"/>
    </row>
    <row r="29" spans="1:25" s="312" customFormat="1"/>
    <row r="30" spans="1:25" s="312" customFormat="1"/>
    <row r="31" spans="1:25" s="312" customFormat="1"/>
    <row r="32" spans="1:25" s="312" customFormat="1"/>
    <row r="33" s="312" customFormat="1"/>
    <row r="34" s="312" customFormat="1"/>
    <row r="35" s="312" customFormat="1"/>
    <row r="36" s="312" customFormat="1"/>
    <row r="37" s="312" customFormat="1"/>
    <row r="38" s="312" customFormat="1"/>
    <row r="39" s="312" customFormat="1"/>
    <row r="40" s="312" customFormat="1"/>
    <row r="41" s="312" customFormat="1"/>
    <row r="42" s="312" customFormat="1"/>
    <row r="43" s="312" customFormat="1"/>
    <row r="44" s="312" customFormat="1"/>
    <row r="45" s="312" customFormat="1"/>
    <row r="46" s="312" customFormat="1"/>
    <row r="47" s="312" customFormat="1"/>
    <row r="48" s="312" customFormat="1"/>
    <row r="49" s="312" customFormat="1"/>
    <row r="50" s="312" customFormat="1"/>
    <row r="51" s="312" customFormat="1"/>
    <row r="52" s="312" customFormat="1"/>
    <row r="53" s="312" customFormat="1"/>
    <row r="54" s="312" customFormat="1"/>
    <row r="55" s="312" customFormat="1"/>
    <row r="56" s="312" customFormat="1"/>
    <row r="57" s="312" customFormat="1"/>
    <row r="58" s="312" customFormat="1"/>
    <row r="59" s="312" customFormat="1"/>
    <row r="60" s="312" customFormat="1"/>
    <row r="61" s="312" customFormat="1"/>
    <row r="62" s="312" customFormat="1"/>
    <row r="63" s="312" customFormat="1"/>
    <row r="64" s="312" customFormat="1"/>
    <row r="65" s="312" customFormat="1"/>
    <row r="66" s="312" customFormat="1"/>
    <row r="67" s="312" customFormat="1"/>
    <row r="68" s="312" customFormat="1"/>
    <row r="69" s="312" customFormat="1"/>
    <row r="70" s="312" customFormat="1"/>
    <row r="71" s="312" customFormat="1"/>
    <row r="72" s="312" customFormat="1"/>
    <row r="73" s="312" customFormat="1"/>
    <row r="74" s="312" customFormat="1"/>
  </sheetData>
  <sheetProtection selectLockedCells="1" selectUnlockedCells="1"/>
  <mergeCells count="11">
    <mergeCell ref="B1:K1"/>
    <mergeCell ref="B2:K2"/>
    <mergeCell ref="B3:K3"/>
    <mergeCell ref="B7:C9"/>
    <mergeCell ref="D7:J7"/>
    <mergeCell ref="K7:K8"/>
    <mergeCell ref="C24:D24"/>
    <mergeCell ref="C25:D25"/>
    <mergeCell ref="G25:J25"/>
    <mergeCell ref="G24:J24"/>
    <mergeCell ref="G23:J23"/>
  </mergeCells>
  <printOptions horizontalCentered="1"/>
  <pageMargins left="0.31496062992125984" right="0.31496062992125984" top="0.98425196850393704" bottom="0.74803149606299213" header="0.51181102362204722" footer="0.51181102362204722"/>
  <pageSetup scale="78" firstPageNumber="0" orientation="landscape" r:id="rId1"/>
  <headerFooter>
    <oddFooter>&amp;R21</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58"/>
  <sheetViews>
    <sheetView topLeftCell="B1" zoomScale="90" zoomScaleNormal="90" workbookViewId="0">
      <selection activeCell="E25" sqref="E25"/>
    </sheetView>
  </sheetViews>
  <sheetFormatPr baseColWidth="10" defaultColWidth="11.42578125" defaultRowHeight="12.75"/>
  <cols>
    <col min="1" max="1" width="6.42578125" style="14" customWidth="1"/>
    <col min="2" max="2" width="4.5703125" style="441" customWidth="1"/>
    <col min="3" max="3" width="60.28515625" style="287" customWidth="1"/>
    <col min="4" max="4" width="17" style="287" customWidth="1"/>
    <col min="5" max="5" width="17.140625" style="287" bestFit="1" customWidth="1"/>
    <col min="6" max="6" width="16" style="287" bestFit="1" customWidth="1"/>
    <col min="7" max="7" width="16.28515625" style="287" bestFit="1" customWidth="1"/>
    <col min="8" max="11" width="15" style="287" bestFit="1" customWidth="1"/>
    <col min="12" max="12" width="3.28515625" style="14" customWidth="1"/>
    <col min="13" max="256" width="11.42578125" style="287"/>
    <col min="257" max="257" width="1.5703125" style="287" customWidth="1"/>
    <col min="258" max="258" width="4.5703125" style="287" customWidth="1"/>
    <col min="259" max="259" width="60.28515625" style="287" customWidth="1"/>
    <col min="260" max="260" width="24.85546875" style="287" customWidth="1"/>
    <col min="261" max="261" width="17.140625" style="287" bestFit="1" customWidth="1"/>
    <col min="262" max="262" width="18.42578125" style="287" customWidth="1"/>
    <col min="263" max="263" width="17.28515625" style="287" bestFit="1" customWidth="1"/>
    <col min="264" max="264" width="19.140625" style="287" customWidth="1"/>
    <col min="265" max="266" width="17.42578125" style="287" bestFit="1" customWidth="1"/>
    <col min="267" max="267" width="18" style="287" customWidth="1"/>
    <col min="268" max="268" width="3.28515625" style="287" customWidth="1"/>
    <col min="269" max="512" width="11.42578125" style="287"/>
    <col min="513" max="513" width="1.5703125" style="287" customWidth="1"/>
    <col min="514" max="514" width="4.5703125" style="287" customWidth="1"/>
    <col min="515" max="515" width="60.28515625" style="287" customWidth="1"/>
    <col min="516" max="516" width="24.85546875" style="287" customWidth="1"/>
    <col min="517" max="517" width="17.140625" style="287" bestFit="1" customWidth="1"/>
    <col min="518" max="518" width="18.42578125" style="287" customWidth="1"/>
    <col min="519" max="519" width="17.28515625" style="287" bestFit="1" customWidth="1"/>
    <col min="520" max="520" width="19.140625" style="287" customWidth="1"/>
    <col min="521" max="522" width="17.42578125" style="287" bestFit="1" customWidth="1"/>
    <col min="523" max="523" width="18" style="287" customWidth="1"/>
    <col min="524" max="524" width="3.28515625" style="287" customWidth="1"/>
    <col min="525" max="768" width="11.42578125" style="287"/>
    <col min="769" max="769" width="1.5703125" style="287" customWidth="1"/>
    <col min="770" max="770" width="4.5703125" style="287" customWidth="1"/>
    <col min="771" max="771" width="60.28515625" style="287" customWidth="1"/>
    <col min="772" max="772" width="24.85546875" style="287" customWidth="1"/>
    <col min="773" max="773" width="17.140625" style="287" bestFit="1" customWidth="1"/>
    <col min="774" max="774" width="18.42578125" style="287" customWidth="1"/>
    <col min="775" max="775" width="17.28515625" style="287" bestFit="1" customWidth="1"/>
    <col min="776" max="776" width="19.140625" style="287" customWidth="1"/>
    <col min="777" max="778" width="17.42578125" style="287" bestFit="1" customWidth="1"/>
    <col min="779" max="779" width="18" style="287" customWidth="1"/>
    <col min="780" max="780" width="3.28515625" style="287" customWidth="1"/>
    <col min="781" max="1024" width="11.42578125" style="287"/>
    <col min="1025" max="1025" width="1.5703125" style="287" customWidth="1"/>
    <col min="1026" max="1026" width="4.5703125" style="287" customWidth="1"/>
    <col min="1027" max="1027" width="60.28515625" style="287" customWidth="1"/>
    <col min="1028" max="1028" width="24.85546875" style="287" customWidth="1"/>
    <col min="1029" max="1029" width="17.140625" style="287" bestFit="1" customWidth="1"/>
    <col min="1030" max="1030" width="18.42578125" style="287" customWidth="1"/>
    <col min="1031" max="1031" width="17.28515625" style="287" bestFit="1" customWidth="1"/>
    <col min="1032" max="1032" width="19.140625" style="287" customWidth="1"/>
    <col min="1033" max="1034" width="17.42578125" style="287" bestFit="1" customWidth="1"/>
    <col min="1035" max="1035" width="18" style="287" customWidth="1"/>
    <col min="1036" max="1036" width="3.28515625" style="287" customWidth="1"/>
    <col min="1037" max="1280" width="11.42578125" style="287"/>
    <col min="1281" max="1281" width="1.5703125" style="287" customWidth="1"/>
    <col min="1282" max="1282" width="4.5703125" style="287" customWidth="1"/>
    <col min="1283" max="1283" width="60.28515625" style="287" customWidth="1"/>
    <col min="1284" max="1284" width="24.85546875" style="287" customWidth="1"/>
    <col min="1285" max="1285" width="17.140625" style="287" bestFit="1" customWidth="1"/>
    <col min="1286" max="1286" width="18.42578125" style="287" customWidth="1"/>
    <col min="1287" max="1287" width="17.28515625" style="287" bestFit="1" customWidth="1"/>
    <col min="1288" max="1288" width="19.140625" style="287" customWidth="1"/>
    <col min="1289" max="1290" width="17.42578125" style="287" bestFit="1" customWidth="1"/>
    <col min="1291" max="1291" width="18" style="287" customWidth="1"/>
    <col min="1292" max="1292" width="3.28515625" style="287" customWidth="1"/>
    <col min="1293" max="1536" width="11.42578125" style="287"/>
    <col min="1537" max="1537" width="1.5703125" style="287" customWidth="1"/>
    <col min="1538" max="1538" width="4.5703125" style="287" customWidth="1"/>
    <col min="1539" max="1539" width="60.28515625" style="287" customWidth="1"/>
    <col min="1540" max="1540" width="24.85546875" style="287" customWidth="1"/>
    <col min="1541" max="1541" width="17.140625" style="287" bestFit="1" customWidth="1"/>
    <col min="1542" max="1542" width="18.42578125" style="287" customWidth="1"/>
    <col min="1543" max="1543" width="17.28515625" style="287" bestFit="1" customWidth="1"/>
    <col min="1544" max="1544" width="19.140625" style="287" customWidth="1"/>
    <col min="1545" max="1546" width="17.42578125" style="287" bestFit="1" customWidth="1"/>
    <col min="1547" max="1547" width="18" style="287" customWidth="1"/>
    <col min="1548" max="1548" width="3.28515625" style="287" customWidth="1"/>
    <col min="1549" max="1792" width="11.42578125" style="287"/>
    <col min="1793" max="1793" width="1.5703125" style="287" customWidth="1"/>
    <col min="1794" max="1794" width="4.5703125" style="287" customWidth="1"/>
    <col min="1795" max="1795" width="60.28515625" style="287" customWidth="1"/>
    <col min="1796" max="1796" width="24.85546875" style="287" customWidth="1"/>
    <col min="1797" max="1797" width="17.140625" style="287" bestFit="1" customWidth="1"/>
    <col min="1798" max="1798" width="18.42578125" style="287" customWidth="1"/>
    <col min="1799" max="1799" width="17.28515625" style="287" bestFit="1" customWidth="1"/>
    <col min="1800" max="1800" width="19.140625" style="287" customWidth="1"/>
    <col min="1801" max="1802" width="17.42578125" style="287" bestFit="1" customWidth="1"/>
    <col min="1803" max="1803" width="18" style="287" customWidth="1"/>
    <col min="1804" max="1804" width="3.28515625" style="287" customWidth="1"/>
    <col min="1805" max="2048" width="11.42578125" style="287"/>
    <col min="2049" max="2049" width="1.5703125" style="287" customWidth="1"/>
    <col min="2050" max="2050" width="4.5703125" style="287" customWidth="1"/>
    <col min="2051" max="2051" width="60.28515625" style="287" customWidth="1"/>
    <col min="2052" max="2052" width="24.85546875" style="287" customWidth="1"/>
    <col min="2053" max="2053" width="17.140625" style="287" bestFit="1" customWidth="1"/>
    <col min="2054" max="2054" width="18.42578125" style="287" customWidth="1"/>
    <col min="2055" max="2055" width="17.28515625" style="287" bestFit="1" customWidth="1"/>
    <col min="2056" max="2056" width="19.140625" style="287" customWidth="1"/>
    <col min="2057" max="2058" width="17.42578125" style="287" bestFit="1" customWidth="1"/>
    <col min="2059" max="2059" width="18" style="287" customWidth="1"/>
    <col min="2060" max="2060" width="3.28515625" style="287" customWidth="1"/>
    <col min="2061" max="2304" width="11.42578125" style="287"/>
    <col min="2305" max="2305" width="1.5703125" style="287" customWidth="1"/>
    <col min="2306" max="2306" width="4.5703125" style="287" customWidth="1"/>
    <col min="2307" max="2307" width="60.28515625" style="287" customWidth="1"/>
    <col min="2308" max="2308" width="24.85546875" style="287" customWidth="1"/>
    <col min="2309" max="2309" width="17.140625" style="287" bestFit="1" customWidth="1"/>
    <col min="2310" max="2310" width="18.42578125" style="287" customWidth="1"/>
    <col min="2311" max="2311" width="17.28515625" style="287" bestFit="1" customWidth="1"/>
    <col min="2312" max="2312" width="19.140625" style="287" customWidth="1"/>
    <col min="2313" max="2314" width="17.42578125" style="287" bestFit="1" customWidth="1"/>
    <col min="2315" max="2315" width="18" style="287" customWidth="1"/>
    <col min="2316" max="2316" width="3.28515625" style="287" customWidth="1"/>
    <col min="2317" max="2560" width="11.42578125" style="287"/>
    <col min="2561" max="2561" width="1.5703125" style="287" customWidth="1"/>
    <col min="2562" max="2562" width="4.5703125" style="287" customWidth="1"/>
    <col min="2563" max="2563" width="60.28515625" style="287" customWidth="1"/>
    <col min="2564" max="2564" width="24.85546875" style="287" customWidth="1"/>
    <col min="2565" max="2565" width="17.140625" style="287" bestFit="1" customWidth="1"/>
    <col min="2566" max="2566" width="18.42578125" style="287" customWidth="1"/>
    <col min="2567" max="2567" width="17.28515625" style="287" bestFit="1" customWidth="1"/>
    <col min="2568" max="2568" width="19.140625" style="287" customWidth="1"/>
    <col min="2569" max="2570" width="17.42578125" style="287" bestFit="1" customWidth="1"/>
    <col min="2571" max="2571" width="18" style="287" customWidth="1"/>
    <col min="2572" max="2572" width="3.28515625" style="287" customWidth="1"/>
    <col min="2573" max="2816" width="11.42578125" style="287"/>
    <col min="2817" max="2817" width="1.5703125" style="287" customWidth="1"/>
    <col min="2818" max="2818" width="4.5703125" style="287" customWidth="1"/>
    <col min="2819" max="2819" width="60.28515625" style="287" customWidth="1"/>
    <col min="2820" max="2820" width="24.85546875" style="287" customWidth="1"/>
    <col min="2821" max="2821" width="17.140625" style="287" bestFit="1" customWidth="1"/>
    <col min="2822" max="2822" width="18.42578125" style="287" customWidth="1"/>
    <col min="2823" max="2823" width="17.28515625" style="287" bestFit="1" customWidth="1"/>
    <col min="2824" max="2824" width="19.140625" style="287" customWidth="1"/>
    <col min="2825" max="2826" width="17.42578125" style="287" bestFit="1" customWidth="1"/>
    <col min="2827" max="2827" width="18" style="287" customWidth="1"/>
    <col min="2828" max="2828" width="3.28515625" style="287" customWidth="1"/>
    <col min="2829" max="3072" width="11.42578125" style="287"/>
    <col min="3073" max="3073" width="1.5703125" style="287" customWidth="1"/>
    <col min="3074" max="3074" width="4.5703125" style="287" customWidth="1"/>
    <col min="3075" max="3075" width="60.28515625" style="287" customWidth="1"/>
    <col min="3076" max="3076" width="24.85546875" style="287" customWidth="1"/>
    <col min="3077" max="3077" width="17.140625" style="287" bestFit="1" customWidth="1"/>
    <col min="3078" max="3078" width="18.42578125" style="287" customWidth="1"/>
    <col min="3079" max="3079" width="17.28515625" style="287" bestFit="1" customWidth="1"/>
    <col min="3080" max="3080" width="19.140625" style="287" customWidth="1"/>
    <col min="3081" max="3082" width="17.42578125" style="287" bestFit="1" customWidth="1"/>
    <col min="3083" max="3083" width="18" style="287" customWidth="1"/>
    <col min="3084" max="3084" width="3.28515625" style="287" customWidth="1"/>
    <col min="3085" max="3328" width="11.42578125" style="287"/>
    <col min="3329" max="3329" width="1.5703125" style="287" customWidth="1"/>
    <col min="3330" max="3330" width="4.5703125" style="287" customWidth="1"/>
    <col min="3331" max="3331" width="60.28515625" style="287" customWidth="1"/>
    <col min="3332" max="3332" width="24.85546875" style="287" customWidth="1"/>
    <col min="3333" max="3333" width="17.140625" style="287" bestFit="1" customWidth="1"/>
    <col min="3334" max="3334" width="18.42578125" style="287" customWidth="1"/>
    <col min="3335" max="3335" width="17.28515625" style="287" bestFit="1" customWidth="1"/>
    <col min="3336" max="3336" width="19.140625" style="287" customWidth="1"/>
    <col min="3337" max="3338" width="17.42578125" style="287" bestFit="1" customWidth="1"/>
    <col min="3339" max="3339" width="18" style="287" customWidth="1"/>
    <col min="3340" max="3340" width="3.28515625" style="287" customWidth="1"/>
    <col min="3341" max="3584" width="11.42578125" style="287"/>
    <col min="3585" max="3585" width="1.5703125" style="287" customWidth="1"/>
    <col min="3586" max="3586" width="4.5703125" style="287" customWidth="1"/>
    <col min="3587" max="3587" width="60.28515625" style="287" customWidth="1"/>
    <col min="3588" max="3588" width="24.85546875" style="287" customWidth="1"/>
    <col min="3589" max="3589" width="17.140625" style="287" bestFit="1" customWidth="1"/>
    <col min="3590" max="3590" width="18.42578125" style="287" customWidth="1"/>
    <col min="3591" max="3591" width="17.28515625" style="287" bestFit="1" customWidth="1"/>
    <col min="3592" max="3592" width="19.140625" style="287" customWidth="1"/>
    <col min="3593" max="3594" width="17.42578125" style="287" bestFit="1" customWidth="1"/>
    <col min="3595" max="3595" width="18" style="287" customWidth="1"/>
    <col min="3596" max="3596" width="3.28515625" style="287" customWidth="1"/>
    <col min="3597" max="3840" width="11.42578125" style="287"/>
    <col min="3841" max="3841" width="1.5703125" style="287" customWidth="1"/>
    <col min="3842" max="3842" width="4.5703125" style="287" customWidth="1"/>
    <col min="3843" max="3843" width="60.28515625" style="287" customWidth="1"/>
    <col min="3844" max="3844" width="24.85546875" style="287" customWidth="1"/>
    <col min="3845" max="3845" width="17.140625" style="287" bestFit="1" customWidth="1"/>
    <col min="3846" max="3846" width="18.42578125" style="287" customWidth="1"/>
    <col min="3847" max="3847" width="17.28515625" style="287" bestFit="1" customWidth="1"/>
    <col min="3848" max="3848" width="19.140625" style="287" customWidth="1"/>
    <col min="3849" max="3850" width="17.42578125" style="287" bestFit="1" customWidth="1"/>
    <col min="3851" max="3851" width="18" style="287" customWidth="1"/>
    <col min="3852" max="3852" width="3.28515625" style="287" customWidth="1"/>
    <col min="3853" max="4096" width="11.42578125" style="287"/>
    <col min="4097" max="4097" width="1.5703125" style="287" customWidth="1"/>
    <col min="4098" max="4098" width="4.5703125" style="287" customWidth="1"/>
    <col min="4099" max="4099" width="60.28515625" style="287" customWidth="1"/>
    <col min="4100" max="4100" width="24.85546875" style="287" customWidth="1"/>
    <col min="4101" max="4101" width="17.140625" style="287" bestFit="1" customWidth="1"/>
    <col min="4102" max="4102" width="18.42578125" style="287" customWidth="1"/>
    <col min="4103" max="4103" width="17.28515625" style="287" bestFit="1" customWidth="1"/>
    <col min="4104" max="4104" width="19.140625" style="287" customWidth="1"/>
    <col min="4105" max="4106" width="17.42578125" style="287" bestFit="1" customWidth="1"/>
    <col min="4107" max="4107" width="18" style="287" customWidth="1"/>
    <col min="4108" max="4108" width="3.28515625" style="287" customWidth="1"/>
    <col min="4109" max="4352" width="11.42578125" style="287"/>
    <col min="4353" max="4353" width="1.5703125" style="287" customWidth="1"/>
    <col min="4354" max="4354" width="4.5703125" style="287" customWidth="1"/>
    <col min="4355" max="4355" width="60.28515625" style="287" customWidth="1"/>
    <col min="4356" max="4356" width="24.85546875" style="287" customWidth="1"/>
    <col min="4357" max="4357" width="17.140625" style="287" bestFit="1" customWidth="1"/>
    <col min="4358" max="4358" width="18.42578125" style="287" customWidth="1"/>
    <col min="4359" max="4359" width="17.28515625" style="287" bestFit="1" customWidth="1"/>
    <col min="4360" max="4360" width="19.140625" style="287" customWidth="1"/>
    <col min="4361" max="4362" width="17.42578125" style="287" bestFit="1" customWidth="1"/>
    <col min="4363" max="4363" width="18" style="287" customWidth="1"/>
    <col min="4364" max="4364" width="3.28515625" style="287" customWidth="1"/>
    <col min="4365" max="4608" width="11.42578125" style="287"/>
    <col min="4609" max="4609" width="1.5703125" style="287" customWidth="1"/>
    <col min="4610" max="4610" width="4.5703125" style="287" customWidth="1"/>
    <col min="4611" max="4611" width="60.28515625" style="287" customWidth="1"/>
    <col min="4612" max="4612" width="24.85546875" style="287" customWidth="1"/>
    <col min="4613" max="4613" width="17.140625" style="287" bestFit="1" customWidth="1"/>
    <col min="4614" max="4614" width="18.42578125" style="287" customWidth="1"/>
    <col min="4615" max="4615" width="17.28515625" style="287" bestFit="1" customWidth="1"/>
    <col min="4616" max="4616" width="19.140625" style="287" customWidth="1"/>
    <col min="4617" max="4618" width="17.42578125" style="287" bestFit="1" customWidth="1"/>
    <col min="4619" max="4619" width="18" style="287" customWidth="1"/>
    <col min="4620" max="4620" width="3.28515625" style="287" customWidth="1"/>
    <col min="4621" max="4864" width="11.42578125" style="287"/>
    <col min="4865" max="4865" width="1.5703125" style="287" customWidth="1"/>
    <col min="4866" max="4866" width="4.5703125" style="287" customWidth="1"/>
    <col min="4867" max="4867" width="60.28515625" style="287" customWidth="1"/>
    <col min="4868" max="4868" width="24.85546875" style="287" customWidth="1"/>
    <col min="4869" max="4869" width="17.140625" style="287" bestFit="1" customWidth="1"/>
    <col min="4870" max="4870" width="18.42578125" style="287" customWidth="1"/>
    <col min="4871" max="4871" width="17.28515625" style="287" bestFit="1" customWidth="1"/>
    <col min="4872" max="4872" width="19.140625" style="287" customWidth="1"/>
    <col min="4873" max="4874" width="17.42578125" style="287" bestFit="1" customWidth="1"/>
    <col min="4875" max="4875" width="18" style="287" customWidth="1"/>
    <col min="4876" max="4876" width="3.28515625" style="287" customWidth="1"/>
    <col min="4877" max="5120" width="11.42578125" style="287"/>
    <col min="5121" max="5121" width="1.5703125" style="287" customWidth="1"/>
    <col min="5122" max="5122" width="4.5703125" style="287" customWidth="1"/>
    <col min="5123" max="5123" width="60.28515625" style="287" customWidth="1"/>
    <col min="5124" max="5124" width="24.85546875" style="287" customWidth="1"/>
    <col min="5125" max="5125" width="17.140625" style="287" bestFit="1" customWidth="1"/>
    <col min="5126" max="5126" width="18.42578125" style="287" customWidth="1"/>
    <col min="5127" max="5127" width="17.28515625" style="287" bestFit="1" customWidth="1"/>
    <col min="5128" max="5128" width="19.140625" style="287" customWidth="1"/>
    <col min="5129" max="5130" width="17.42578125" style="287" bestFit="1" customWidth="1"/>
    <col min="5131" max="5131" width="18" style="287" customWidth="1"/>
    <col min="5132" max="5132" width="3.28515625" style="287" customWidth="1"/>
    <col min="5133" max="5376" width="11.42578125" style="287"/>
    <col min="5377" max="5377" width="1.5703125" style="287" customWidth="1"/>
    <col min="5378" max="5378" width="4.5703125" style="287" customWidth="1"/>
    <col min="5379" max="5379" width="60.28515625" style="287" customWidth="1"/>
    <col min="5380" max="5380" width="24.85546875" style="287" customWidth="1"/>
    <col min="5381" max="5381" width="17.140625" style="287" bestFit="1" customWidth="1"/>
    <col min="5382" max="5382" width="18.42578125" style="287" customWidth="1"/>
    <col min="5383" max="5383" width="17.28515625" style="287" bestFit="1" customWidth="1"/>
    <col min="5384" max="5384" width="19.140625" style="287" customWidth="1"/>
    <col min="5385" max="5386" width="17.42578125" style="287" bestFit="1" customWidth="1"/>
    <col min="5387" max="5387" width="18" style="287" customWidth="1"/>
    <col min="5388" max="5388" width="3.28515625" style="287" customWidth="1"/>
    <col min="5389" max="5632" width="11.42578125" style="287"/>
    <col min="5633" max="5633" width="1.5703125" style="287" customWidth="1"/>
    <col min="5634" max="5634" width="4.5703125" style="287" customWidth="1"/>
    <col min="5635" max="5635" width="60.28515625" style="287" customWidth="1"/>
    <col min="5636" max="5636" width="24.85546875" style="287" customWidth="1"/>
    <col min="5637" max="5637" width="17.140625" style="287" bestFit="1" customWidth="1"/>
    <col min="5638" max="5638" width="18.42578125" style="287" customWidth="1"/>
    <col min="5639" max="5639" width="17.28515625" style="287" bestFit="1" customWidth="1"/>
    <col min="5640" max="5640" width="19.140625" style="287" customWidth="1"/>
    <col min="5641" max="5642" width="17.42578125" style="287" bestFit="1" customWidth="1"/>
    <col min="5643" max="5643" width="18" style="287" customWidth="1"/>
    <col min="5644" max="5644" width="3.28515625" style="287" customWidth="1"/>
    <col min="5645" max="5888" width="11.42578125" style="287"/>
    <col min="5889" max="5889" width="1.5703125" style="287" customWidth="1"/>
    <col min="5890" max="5890" width="4.5703125" style="287" customWidth="1"/>
    <col min="5891" max="5891" width="60.28515625" style="287" customWidth="1"/>
    <col min="5892" max="5892" width="24.85546875" style="287" customWidth="1"/>
    <col min="5893" max="5893" width="17.140625" style="287" bestFit="1" customWidth="1"/>
    <col min="5894" max="5894" width="18.42578125" style="287" customWidth="1"/>
    <col min="5895" max="5895" width="17.28515625" style="287" bestFit="1" customWidth="1"/>
    <col min="5896" max="5896" width="19.140625" style="287" customWidth="1"/>
    <col min="5897" max="5898" width="17.42578125" style="287" bestFit="1" customWidth="1"/>
    <col min="5899" max="5899" width="18" style="287" customWidth="1"/>
    <col min="5900" max="5900" width="3.28515625" style="287" customWidth="1"/>
    <col min="5901" max="6144" width="11.42578125" style="287"/>
    <col min="6145" max="6145" width="1.5703125" style="287" customWidth="1"/>
    <col min="6146" max="6146" width="4.5703125" style="287" customWidth="1"/>
    <col min="6147" max="6147" width="60.28515625" style="287" customWidth="1"/>
    <col min="6148" max="6148" width="24.85546875" style="287" customWidth="1"/>
    <col min="6149" max="6149" width="17.140625" style="287" bestFit="1" customWidth="1"/>
    <col min="6150" max="6150" width="18.42578125" style="287" customWidth="1"/>
    <col min="6151" max="6151" width="17.28515625" style="287" bestFit="1" customWidth="1"/>
    <col min="6152" max="6152" width="19.140625" style="287" customWidth="1"/>
    <col min="6153" max="6154" width="17.42578125" style="287" bestFit="1" customWidth="1"/>
    <col min="6155" max="6155" width="18" style="287" customWidth="1"/>
    <col min="6156" max="6156" width="3.28515625" style="287" customWidth="1"/>
    <col min="6157" max="6400" width="11.42578125" style="287"/>
    <col min="6401" max="6401" width="1.5703125" style="287" customWidth="1"/>
    <col min="6402" max="6402" width="4.5703125" style="287" customWidth="1"/>
    <col min="6403" max="6403" width="60.28515625" style="287" customWidth="1"/>
    <col min="6404" max="6404" width="24.85546875" style="287" customWidth="1"/>
    <col min="6405" max="6405" width="17.140625" style="287" bestFit="1" customWidth="1"/>
    <col min="6406" max="6406" width="18.42578125" style="287" customWidth="1"/>
    <col min="6407" max="6407" width="17.28515625" style="287" bestFit="1" customWidth="1"/>
    <col min="6408" max="6408" width="19.140625" style="287" customWidth="1"/>
    <col min="6409" max="6410" width="17.42578125" style="287" bestFit="1" customWidth="1"/>
    <col min="6411" max="6411" width="18" style="287" customWidth="1"/>
    <col min="6412" max="6412" width="3.28515625" style="287" customWidth="1"/>
    <col min="6413" max="6656" width="11.42578125" style="287"/>
    <col min="6657" max="6657" width="1.5703125" style="287" customWidth="1"/>
    <col min="6658" max="6658" width="4.5703125" style="287" customWidth="1"/>
    <col min="6659" max="6659" width="60.28515625" style="287" customWidth="1"/>
    <col min="6660" max="6660" width="24.85546875" style="287" customWidth="1"/>
    <col min="6661" max="6661" width="17.140625" style="287" bestFit="1" customWidth="1"/>
    <col min="6662" max="6662" width="18.42578125" style="287" customWidth="1"/>
    <col min="6663" max="6663" width="17.28515625" style="287" bestFit="1" customWidth="1"/>
    <col min="6664" max="6664" width="19.140625" style="287" customWidth="1"/>
    <col min="6665" max="6666" width="17.42578125" style="287" bestFit="1" customWidth="1"/>
    <col min="6667" max="6667" width="18" style="287" customWidth="1"/>
    <col min="6668" max="6668" width="3.28515625" style="287" customWidth="1"/>
    <col min="6669" max="6912" width="11.42578125" style="287"/>
    <col min="6913" max="6913" width="1.5703125" style="287" customWidth="1"/>
    <col min="6914" max="6914" width="4.5703125" style="287" customWidth="1"/>
    <col min="6915" max="6915" width="60.28515625" style="287" customWidth="1"/>
    <col min="6916" max="6916" width="24.85546875" style="287" customWidth="1"/>
    <col min="6917" max="6917" width="17.140625" style="287" bestFit="1" customWidth="1"/>
    <col min="6918" max="6918" width="18.42578125" style="287" customWidth="1"/>
    <col min="6919" max="6919" width="17.28515625" style="287" bestFit="1" customWidth="1"/>
    <col min="6920" max="6920" width="19.140625" style="287" customWidth="1"/>
    <col min="6921" max="6922" width="17.42578125" style="287" bestFit="1" customWidth="1"/>
    <col min="6923" max="6923" width="18" style="287" customWidth="1"/>
    <col min="6924" max="6924" width="3.28515625" style="287" customWidth="1"/>
    <col min="6925" max="7168" width="11.42578125" style="287"/>
    <col min="7169" max="7169" width="1.5703125" style="287" customWidth="1"/>
    <col min="7170" max="7170" width="4.5703125" style="287" customWidth="1"/>
    <col min="7171" max="7171" width="60.28515625" style="287" customWidth="1"/>
    <col min="7172" max="7172" width="24.85546875" style="287" customWidth="1"/>
    <col min="7173" max="7173" width="17.140625" style="287" bestFit="1" customWidth="1"/>
    <col min="7174" max="7174" width="18.42578125" style="287" customWidth="1"/>
    <col min="7175" max="7175" width="17.28515625" style="287" bestFit="1" customWidth="1"/>
    <col min="7176" max="7176" width="19.140625" style="287" customWidth="1"/>
    <col min="7177" max="7178" width="17.42578125" style="287" bestFit="1" customWidth="1"/>
    <col min="7179" max="7179" width="18" style="287" customWidth="1"/>
    <col min="7180" max="7180" width="3.28515625" style="287" customWidth="1"/>
    <col min="7181" max="7424" width="11.42578125" style="287"/>
    <col min="7425" max="7425" width="1.5703125" style="287" customWidth="1"/>
    <col min="7426" max="7426" width="4.5703125" style="287" customWidth="1"/>
    <col min="7427" max="7427" width="60.28515625" style="287" customWidth="1"/>
    <col min="7428" max="7428" width="24.85546875" style="287" customWidth="1"/>
    <col min="7429" max="7429" width="17.140625" style="287" bestFit="1" customWidth="1"/>
    <col min="7430" max="7430" width="18.42578125" style="287" customWidth="1"/>
    <col min="7431" max="7431" width="17.28515625" style="287" bestFit="1" customWidth="1"/>
    <col min="7432" max="7432" width="19.140625" style="287" customWidth="1"/>
    <col min="7433" max="7434" width="17.42578125" style="287" bestFit="1" customWidth="1"/>
    <col min="7435" max="7435" width="18" style="287" customWidth="1"/>
    <col min="7436" max="7436" width="3.28515625" style="287" customWidth="1"/>
    <col min="7437" max="7680" width="11.42578125" style="287"/>
    <col min="7681" max="7681" width="1.5703125" style="287" customWidth="1"/>
    <col min="7682" max="7682" width="4.5703125" style="287" customWidth="1"/>
    <col min="7683" max="7683" width="60.28515625" style="287" customWidth="1"/>
    <col min="7684" max="7684" width="24.85546875" style="287" customWidth="1"/>
    <col min="7685" max="7685" width="17.140625" style="287" bestFit="1" customWidth="1"/>
    <col min="7686" max="7686" width="18.42578125" style="287" customWidth="1"/>
    <col min="7687" max="7687" width="17.28515625" style="287" bestFit="1" customWidth="1"/>
    <col min="7688" max="7688" width="19.140625" style="287" customWidth="1"/>
    <col min="7689" max="7690" width="17.42578125" style="287" bestFit="1" customWidth="1"/>
    <col min="7691" max="7691" width="18" style="287" customWidth="1"/>
    <col min="7692" max="7692" width="3.28515625" style="287" customWidth="1"/>
    <col min="7693" max="7936" width="11.42578125" style="287"/>
    <col min="7937" max="7937" width="1.5703125" style="287" customWidth="1"/>
    <col min="7938" max="7938" width="4.5703125" style="287" customWidth="1"/>
    <col min="7939" max="7939" width="60.28515625" style="287" customWidth="1"/>
    <col min="7940" max="7940" width="24.85546875" style="287" customWidth="1"/>
    <col min="7941" max="7941" width="17.140625" style="287" bestFit="1" customWidth="1"/>
    <col min="7942" max="7942" width="18.42578125" style="287" customWidth="1"/>
    <col min="7943" max="7943" width="17.28515625" style="287" bestFit="1" customWidth="1"/>
    <col min="7944" max="7944" width="19.140625" style="287" customWidth="1"/>
    <col min="7945" max="7946" width="17.42578125" style="287" bestFit="1" customWidth="1"/>
    <col min="7947" max="7947" width="18" style="287" customWidth="1"/>
    <col min="7948" max="7948" width="3.28515625" style="287" customWidth="1"/>
    <col min="7949" max="8192" width="11.42578125" style="287"/>
    <col min="8193" max="8193" width="1.5703125" style="287" customWidth="1"/>
    <col min="8194" max="8194" width="4.5703125" style="287" customWidth="1"/>
    <col min="8195" max="8195" width="60.28515625" style="287" customWidth="1"/>
    <col min="8196" max="8196" width="24.85546875" style="287" customWidth="1"/>
    <col min="8197" max="8197" width="17.140625" style="287" bestFit="1" customWidth="1"/>
    <col min="8198" max="8198" width="18.42578125" style="287" customWidth="1"/>
    <col min="8199" max="8199" width="17.28515625" style="287" bestFit="1" customWidth="1"/>
    <col min="8200" max="8200" width="19.140625" style="287" customWidth="1"/>
    <col min="8201" max="8202" width="17.42578125" style="287" bestFit="1" customWidth="1"/>
    <col min="8203" max="8203" width="18" style="287" customWidth="1"/>
    <col min="8204" max="8204" width="3.28515625" style="287" customWidth="1"/>
    <col min="8205" max="8448" width="11.42578125" style="287"/>
    <col min="8449" max="8449" width="1.5703125" style="287" customWidth="1"/>
    <col min="8450" max="8450" width="4.5703125" style="287" customWidth="1"/>
    <col min="8451" max="8451" width="60.28515625" style="287" customWidth="1"/>
    <col min="8452" max="8452" width="24.85546875" style="287" customWidth="1"/>
    <col min="8453" max="8453" width="17.140625" style="287" bestFit="1" customWidth="1"/>
    <col min="8454" max="8454" width="18.42578125" style="287" customWidth="1"/>
    <col min="8455" max="8455" width="17.28515625" style="287" bestFit="1" customWidth="1"/>
    <col min="8456" max="8456" width="19.140625" style="287" customWidth="1"/>
    <col min="8457" max="8458" width="17.42578125" style="287" bestFit="1" customWidth="1"/>
    <col min="8459" max="8459" width="18" style="287" customWidth="1"/>
    <col min="8460" max="8460" width="3.28515625" style="287" customWidth="1"/>
    <col min="8461" max="8704" width="11.42578125" style="287"/>
    <col min="8705" max="8705" width="1.5703125" style="287" customWidth="1"/>
    <col min="8706" max="8706" width="4.5703125" style="287" customWidth="1"/>
    <col min="8707" max="8707" width="60.28515625" style="287" customWidth="1"/>
    <col min="8708" max="8708" width="24.85546875" style="287" customWidth="1"/>
    <col min="8709" max="8709" width="17.140625" style="287" bestFit="1" customWidth="1"/>
    <col min="8710" max="8710" width="18.42578125" style="287" customWidth="1"/>
    <col min="8711" max="8711" width="17.28515625" style="287" bestFit="1" customWidth="1"/>
    <col min="8712" max="8712" width="19.140625" style="287" customWidth="1"/>
    <col min="8713" max="8714" width="17.42578125" style="287" bestFit="1" customWidth="1"/>
    <col min="8715" max="8715" width="18" style="287" customWidth="1"/>
    <col min="8716" max="8716" width="3.28515625" style="287" customWidth="1"/>
    <col min="8717" max="8960" width="11.42578125" style="287"/>
    <col min="8961" max="8961" width="1.5703125" style="287" customWidth="1"/>
    <col min="8962" max="8962" width="4.5703125" style="287" customWidth="1"/>
    <col min="8963" max="8963" width="60.28515625" style="287" customWidth="1"/>
    <col min="8964" max="8964" width="24.85546875" style="287" customWidth="1"/>
    <col min="8965" max="8965" width="17.140625" style="287" bestFit="1" customWidth="1"/>
    <col min="8966" max="8966" width="18.42578125" style="287" customWidth="1"/>
    <col min="8967" max="8967" width="17.28515625" style="287" bestFit="1" customWidth="1"/>
    <col min="8968" max="8968" width="19.140625" style="287" customWidth="1"/>
    <col min="8969" max="8970" width="17.42578125" style="287" bestFit="1" customWidth="1"/>
    <col min="8971" max="8971" width="18" style="287" customWidth="1"/>
    <col min="8972" max="8972" width="3.28515625" style="287" customWidth="1"/>
    <col min="8973" max="9216" width="11.42578125" style="287"/>
    <col min="9217" max="9217" width="1.5703125" style="287" customWidth="1"/>
    <col min="9218" max="9218" width="4.5703125" style="287" customWidth="1"/>
    <col min="9219" max="9219" width="60.28515625" style="287" customWidth="1"/>
    <col min="9220" max="9220" width="24.85546875" style="287" customWidth="1"/>
    <col min="9221" max="9221" width="17.140625" style="287" bestFit="1" customWidth="1"/>
    <col min="9222" max="9222" width="18.42578125" style="287" customWidth="1"/>
    <col min="9223" max="9223" width="17.28515625" style="287" bestFit="1" customWidth="1"/>
    <col min="9224" max="9224" width="19.140625" style="287" customWidth="1"/>
    <col min="9225" max="9226" width="17.42578125" style="287" bestFit="1" customWidth="1"/>
    <col min="9227" max="9227" width="18" style="287" customWidth="1"/>
    <col min="9228" max="9228" width="3.28515625" style="287" customWidth="1"/>
    <col min="9229" max="9472" width="11.42578125" style="287"/>
    <col min="9473" max="9473" width="1.5703125" style="287" customWidth="1"/>
    <col min="9474" max="9474" width="4.5703125" style="287" customWidth="1"/>
    <col min="9475" max="9475" width="60.28515625" style="287" customWidth="1"/>
    <col min="9476" max="9476" width="24.85546875" style="287" customWidth="1"/>
    <col min="9477" max="9477" width="17.140625" style="287" bestFit="1" customWidth="1"/>
    <col min="9478" max="9478" width="18.42578125" style="287" customWidth="1"/>
    <col min="9479" max="9479" width="17.28515625" style="287" bestFit="1" customWidth="1"/>
    <col min="9480" max="9480" width="19.140625" style="287" customWidth="1"/>
    <col min="9481" max="9482" width="17.42578125" style="287" bestFit="1" customWidth="1"/>
    <col min="9483" max="9483" width="18" style="287" customWidth="1"/>
    <col min="9484" max="9484" width="3.28515625" style="287" customWidth="1"/>
    <col min="9485" max="9728" width="11.42578125" style="287"/>
    <col min="9729" max="9729" width="1.5703125" style="287" customWidth="1"/>
    <col min="9730" max="9730" width="4.5703125" style="287" customWidth="1"/>
    <col min="9731" max="9731" width="60.28515625" style="287" customWidth="1"/>
    <col min="9732" max="9732" width="24.85546875" style="287" customWidth="1"/>
    <col min="9733" max="9733" width="17.140625" style="287" bestFit="1" customWidth="1"/>
    <col min="9734" max="9734" width="18.42578125" style="287" customWidth="1"/>
    <col min="9735" max="9735" width="17.28515625" style="287" bestFit="1" customWidth="1"/>
    <col min="9736" max="9736" width="19.140625" style="287" customWidth="1"/>
    <col min="9737" max="9738" width="17.42578125" style="287" bestFit="1" customWidth="1"/>
    <col min="9739" max="9739" width="18" style="287" customWidth="1"/>
    <col min="9740" max="9740" width="3.28515625" style="287" customWidth="1"/>
    <col min="9741" max="9984" width="11.42578125" style="287"/>
    <col min="9985" max="9985" width="1.5703125" style="287" customWidth="1"/>
    <col min="9986" max="9986" width="4.5703125" style="287" customWidth="1"/>
    <col min="9987" max="9987" width="60.28515625" style="287" customWidth="1"/>
    <col min="9988" max="9988" width="24.85546875" style="287" customWidth="1"/>
    <col min="9989" max="9989" width="17.140625" style="287" bestFit="1" customWidth="1"/>
    <col min="9990" max="9990" width="18.42578125" style="287" customWidth="1"/>
    <col min="9991" max="9991" width="17.28515625" style="287" bestFit="1" customWidth="1"/>
    <col min="9992" max="9992" width="19.140625" style="287" customWidth="1"/>
    <col min="9993" max="9994" width="17.42578125" style="287" bestFit="1" customWidth="1"/>
    <col min="9995" max="9995" width="18" style="287" customWidth="1"/>
    <col min="9996" max="9996" width="3.28515625" style="287" customWidth="1"/>
    <col min="9997" max="10240" width="11.42578125" style="287"/>
    <col min="10241" max="10241" width="1.5703125" style="287" customWidth="1"/>
    <col min="10242" max="10242" width="4.5703125" style="287" customWidth="1"/>
    <col min="10243" max="10243" width="60.28515625" style="287" customWidth="1"/>
    <col min="10244" max="10244" width="24.85546875" style="287" customWidth="1"/>
    <col min="10245" max="10245" width="17.140625" style="287" bestFit="1" customWidth="1"/>
    <col min="10246" max="10246" width="18.42578125" style="287" customWidth="1"/>
    <col min="10247" max="10247" width="17.28515625" style="287" bestFit="1" customWidth="1"/>
    <col min="10248" max="10248" width="19.140625" style="287" customWidth="1"/>
    <col min="10249" max="10250" width="17.42578125" style="287" bestFit="1" customWidth="1"/>
    <col min="10251" max="10251" width="18" style="287" customWidth="1"/>
    <col min="10252" max="10252" width="3.28515625" style="287" customWidth="1"/>
    <col min="10253" max="10496" width="11.42578125" style="287"/>
    <col min="10497" max="10497" width="1.5703125" style="287" customWidth="1"/>
    <col min="10498" max="10498" width="4.5703125" style="287" customWidth="1"/>
    <col min="10499" max="10499" width="60.28515625" style="287" customWidth="1"/>
    <col min="10500" max="10500" width="24.85546875" style="287" customWidth="1"/>
    <col min="10501" max="10501" width="17.140625" style="287" bestFit="1" customWidth="1"/>
    <col min="10502" max="10502" width="18.42578125" style="287" customWidth="1"/>
    <col min="10503" max="10503" width="17.28515625" style="287" bestFit="1" customWidth="1"/>
    <col min="10504" max="10504" width="19.140625" style="287" customWidth="1"/>
    <col min="10505" max="10506" width="17.42578125" style="287" bestFit="1" customWidth="1"/>
    <col min="10507" max="10507" width="18" style="287" customWidth="1"/>
    <col min="10508" max="10508" width="3.28515625" style="287" customWidth="1"/>
    <col min="10509" max="10752" width="11.42578125" style="287"/>
    <col min="10753" max="10753" width="1.5703125" style="287" customWidth="1"/>
    <col min="10754" max="10754" width="4.5703125" style="287" customWidth="1"/>
    <col min="10755" max="10755" width="60.28515625" style="287" customWidth="1"/>
    <col min="10756" max="10756" width="24.85546875" style="287" customWidth="1"/>
    <col min="10757" max="10757" width="17.140625" style="287" bestFit="1" customWidth="1"/>
    <col min="10758" max="10758" width="18.42578125" style="287" customWidth="1"/>
    <col min="10759" max="10759" width="17.28515625" style="287" bestFit="1" customWidth="1"/>
    <col min="10760" max="10760" width="19.140625" style="287" customWidth="1"/>
    <col min="10761" max="10762" width="17.42578125" style="287" bestFit="1" customWidth="1"/>
    <col min="10763" max="10763" width="18" style="287" customWidth="1"/>
    <col min="10764" max="10764" width="3.28515625" style="287" customWidth="1"/>
    <col min="10765" max="11008" width="11.42578125" style="287"/>
    <col min="11009" max="11009" width="1.5703125" style="287" customWidth="1"/>
    <col min="11010" max="11010" width="4.5703125" style="287" customWidth="1"/>
    <col min="11011" max="11011" width="60.28515625" style="287" customWidth="1"/>
    <col min="11012" max="11012" width="24.85546875" style="287" customWidth="1"/>
    <col min="11013" max="11013" width="17.140625" style="287" bestFit="1" customWidth="1"/>
    <col min="11014" max="11014" width="18.42578125" style="287" customWidth="1"/>
    <col min="11015" max="11015" width="17.28515625" style="287" bestFit="1" customWidth="1"/>
    <col min="11016" max="11016" width="19.140625" style="287" customWidth="1"/>
    <col min="11017" max="11018" width="17.42578125" style="287" bestFit="1" customWidth="1"/>
    <col min="11019" max="11019" width="18" style="287" customWidth="1"/>
    <col min="11020" max="11020" width="3.28515625" style="287" customWidth="1"/>
    <col min="11021" max="11264" width="11.42578125" style="287"/>
    <col min="11265" max="11265" width="1.5703125" style="287" customWidth="1"/>
    <col min="11266" max="11266" width="4.5703125" style="287" customWidth="1"/>
    <col min="11267" max="11267" width="60.28515625" style="287" customWidth="1"/>
    <col min="11268" max="11268" width="24.85546875" style="287" customWidth="1"/>
    <col min="11269" max="11269" width="17.140625" style="287" bestFit="1" customWidth="1"/>
    <col min="11270" max="11270" width="18.42578125" style="287" customWidth="1"/>
    <col min="11271" max="11271" width="17.28515625" style="287" bestFit="1" customWidth="1"/>
    <col min="11272" max="11272" width="19.140625" style="287" customWidth="1"/>
    <col min="11273" max="11274" width="17.42578125" style="287" bestFit="1" customWidth="1"/>
    <col min="11275" max="11275" width="18" style="287" customWidth="1"/>
    <col min="11276" max="11276" width="3.28515625" style="287" customWidth="1"/>
    <col min="11277" max="11520" width="11.42578125" style="287"/>
    <col min="11521" max="11521" width="1.5703125" style="287" customWidth="1"/>
    <col min="11522" max="11522" width="4.5703125" style="287" customWidth="1"/>
    <col min="11523" max="11523" width="60.28515625" style="287" customWidth="1"/>
    <col min="11524" max="11524" width="24.85546875" style="287" customWidth="1"/>
    <col min="11525" max="11525" width="17.140625" style="287" bestFit="1" customWidth="1"/>
    <col min="11526" max="11526" width="18.42578125" style="287" customWidth="1"/>
    <col min="11527" max="11527" width="17.28515625" style="287" bestFit="1" customWidth="1"/>
    <col min="11528" max="11528" width="19.140625" style="287" customWidth="1"/>
    <col min="11529" max="11530" width="17.42578125" style="287" bestFit="1" customWidth="1"/>
    <col min="11531" max="11531" width="18" style="287" customWidth="1"/>
    <col min="11532" max="11532" width="3.28515625" style="287" customWidth="1"/>
    <col min="11533" max="11776" width="11.42578125" style="287"/>
    <col min="11777" max="11777" width="1.5703125" style="287" customWidth="1"/>
    <col min="11778" max="11778" width="4.5703125" style="287" customWidth="1"/>
    <col min="11779" max="11779" width="60.28515625" style="287" customWidth="1"/>
    <col min="11780" max="11780" width="24.85546875" style="287" customWidth="1"/>
    <col min="11781" max="11781" width="17.140625" style="287" bestFit="1" customWidth="1"/>
    <col min="11782" max="11782" width="18.42578125" style="287" customWidth="1"/>
    <col min="11783" max="11783" width="17.28515625" style="287" bestFit="1" customWidth="1"/>
    <col min="11784" max="11784" width="19.140625" style="287" customWidth="1"/>
    <col min="11785" max="11786" width="17.42578125" style="287" bestFit="1" customWidth="1"/>
    <col min="11787" max="11787" width="18" style="287" customWidth="1"/>
    <col min="11788" max="11788" width="3.28515625" style="287" customWidth="1"/>
    <col min="11789" max="12032" width="11.42578125" style="287"/>
    <col min="12033" max="12033" width="1.5703125" style="287" customWidth="1"/>
    <col min="12034" max="12034" width="4.5703125" style="287" customWidth="1"/>
    <col min="12035" max="12035" width="60.28515625" style="287" customWidth="1"/>
    <col min="12036" max="12036" width="24.85546875" style="287" customWidth="1"/>
    <col min="12037" max="12037" width="17.140625" style="287" bestFit="1" customWidth="1"/>
    <col min="12038" max="12038" width="18.42578125" style="287" customWidth="1"/>
    <col min="12039" max="12039" width="17.28515625" style="287" bestFit="1" customWidth="1"/>
    <col min="12040" max="12040" width="19.140625" style="287" customWidth="1"/>
    <col min="12041" max="12042" width="17.42578125" style="287" bestFit="1" customWidth="1"/>
    <col min="12043" max="12043" width="18" style="287" customWidth="1"/>
    <col min="12044" max="12044" width="3.28515625" style="287" customWidth="1"/>
    <col min="12045" max="12288" width="11.42578125" style="287"/>
    <col min="12289" max="12289" width="1.5703125" style="287" customWidth="1"/>
    <col min="12290" max="12290" width="4.5703125" style="287" customWidth="1"/>
    <col min="12291" max="12291" width="60.28515625" style="287" customWidth="1"/>
    <col min="12292" max="12292" width="24.85546875" style="287" customWidth="1"/>
    <col min="12293" max="12293" width="17.140625" style="287" bestFit="1" customWidth="1"/>
    <col min="12294" max="12294" width="18.42578125" style="287" customWidth="1"/>
    <col min="12295" max="12295" width="17.28515625" style="287" bestFit="1" customWidth="1"/>
    <col min="12296" max="12296" width="19.140625" style="287" customWidth="1"/>
    <col min="12297" max="12298" width="17.42578125" style="287" bestFit="1" customWidth="1"/>
    <col min="12299" max="12299" width="18" style="287" customWidth="1"/>
    <col min="12300" max="12300" width="3.28515625" style="287" customWidth="1"/>
    <col min="12301" max="12544" width="11.42578125" style="287"/>
    <col min="12545" max="12545" width="1.5703125" style="287" customWidth="1"/>
    <col min="12546" max="12546" width="4.5703125" style="287" customWidth="1"/>
    <col min="12547" max="12547" width="60.28515625" style="287" customWidth="1"/>
    <col min="12548" max="12548" width="24.85546875" style="287" customWidth="1"/>
    <col min="12549" max="12549" width="17.140625" style="287" bestFit="1" customWidth="1"/>
    <col min="12550" max="12550" width="18.42578125" style="287" customWidth="1"/>
    <col min="12551" max="12551" width="17.28515625" style="287" bestFit="1" customWidth="1"/>
    <col min="12552" max="12552" width="19.140625" style="287" customWidth="1"/>
    <col min="12553" max="12554" width="17.42578125" style="287" bestFit="1" customWidth="1"/>
    <col min="12555" max="12555" width="18" style="287" customWidth="1"/>
    <col min="12556" max="12556" width="3.28515625" style="287" customWidth="1"/>
    <col min="12557" max="12800" width="11.42578125" style="287"/>
    <col min="12801" max="12801" width="1.5703125" style="287" customWidth="1"/>
    <col min="12802" max="12802" width="4.5703125" style="287" customWidth="1"/>
    <col min="12803" max="12803" width="60.28515625" style="287" customWidth="1"/>
    <col min="12804" max="12804" width="24.85546875" style="287" customWidth="1"/>
    <col min="12805" max="12805" width="17.140625" style="287" bestFit="1" customWidth="1"/>
    <col min="12806" max="12806" width="18.42578125" style="287" customWidth="1"/>
    <col min="12807" max="12807" width="17.28515625" style="287" bestFit="1" customWidth="1"/>
    <col min="12808" max="12808" width="19.140625" style="287" customWidth="1"/>
    <col min="12809" max="12810" width="17.42578125" style="287" bestFit="1" customWidth="1"/>
    <col min="12811" max="12811" width="18" style="287" customWidth="1"/>
    <col min="12812" max="12812" width="3.28515625" style="287" customWidth="1"/>
    <col min="12813" max="13056" width="11.42578125" style="287"/>
    <col min="13057" max="13057" width="1.5703125" style="287" customWidth="1"/>
    <col min="13058" max="13058" width="4.5703125" style="287" customWidth="1"/>
    <col min="13059" max="13059" width="60.28515625" style="287" customWidth="1"/>
    <col min="13060" max="13060" width="24.85546875" style="287" customWidth="1"/>
    <col min="13061" max="13061" width="17.140625" style="287" bestFit="1" customWidth="1"/>
    <col min="13062" max="13062" width="18.42578125" style="287" customWidth="1"/>
    <col min="13063" max="13063" width="17.28515625" style="287" bestFit="1" customWidth="1"/>
    <col min="13064" max="13064" width="19.140625" style="287" customWidth="1"/>
    <col min="13065" max="13066" width="17.42578125" style="287" bestFit="1" customWidth="1"/>
    <col min="13067" max="13067" width="18" style="287" customWidth="1"/>
    <col min="13068" max="13068" width="3.28515625" style="287" customWidth="1"/>
    <col min="13069" max="13312" width="11.42578125" style="287"/>
    <col min="13313" max="13313" width="1.5703125" style="287" customWidth="1"/>
    <col min="13314" max="13314" width="4.5703125" style="287" customWidth="1"/>
    <col min="13315" max="13315" width="60.28515625" style="287" customWidth="1"/>
    <col min="13316" max="13316" width="24.85546875" style="287" customWidth="1"/>
    <col min="13317" max="13317" width="17.140625" style="287" bestFit="1" customWidth="1"/>
    <col min="13318" max="13318" width="18.42578125" style="287" customWidth="1"/>
    <col min="13319" max="13319" width="17.28515625" style="287" bestFit="1" customWidth="1"/>
    <col min="13320" max="13320" width="19.140625" style="287" customWidth="1"/>
    <col min="13321" max="13322" width="17.42578125" style="287" bestFit="1" customWidth="1"/>
    <col min="13323" max="13323" width="18" style="287" customWidth="1"/>
    <col min="13324" max="13324" width="3.28515625" style="287" customWidth="1"/>
    <col min="13325" max="13568" width="11.42578125" style="287"/>
    <col min="13569" max="13569" width="1.5703125" style="287" customWidth="1"/>
    <col min="13570" max="13570" width="4.5703125" style="287" customWidth="1"/>
    <col min="13571" max="13571" width="60.28515625" style="287" customWidth="1"/>
    <col min="13572" max="13572" width="24.85546875" style="287" customWidth="1"/>
    <col min="13573" max="13573" width="17.140625" style="287" bestFit="1" customWidth="1"/>
    <col min="13574" max="13574" width="18.42578125" style="287" customWidth="1"/>
    <col min="13575" max="13575" width="17.28515625" style="287" bestFit="1" customWidth="1"/>
    <col min="13576" max="13576" width="19.140625" style="287" customWidth="1"/>
    <col min="13577" max="13578" width="17.42578125" style="287" bestFit="1" customWidth="1"/>
    <col min="13579" max="13579" width="18" style="287" customWidth="1"/>
    <col min="13580" max="13580" width="3.28515625" style="287" customWidth="1"/>
    <col min="13581" max="13824" width="11.42578125" style="287"/>
    <col min="13825" max="13825" width="1.5703125" style="287" customWidth="1"/>
    <col min="13826" max="13826" width="4.5703125" style="287" customWidth="1"/>
    <col min="13827" max="13827" width="60.28515625" style="287" customWidth="1"/>
    <col min="13828" max="13828" width="24.85546875" style="287" customWidth="1"/>
    <col min="13829" max="13829" width="17.140625" style="287" bestFit="1" customWidth="1"/>
    <col min="13830" max="13830" width="18.42578125" style="287" customWidth="1"/>
    <col min="13831" max="13831" width="17.28515625" style="287" bestFit="1" customWidth="1"/>
    <col min="13832" max="13832" width="19.140625" style="287" customWidth="1"/>
    <col min="13833" max="13834" width="17.42578125" style="287" bestFit="1" customWidth="1"/>
    <col min="13835" max="13835" width="18" style="287" customWidth="1"/>
    <col min="13836" max="13836" width="3.28515625" style="287" customWidth="1"/>
    <col min="13837" max="14080" width="11.42578125" style="287"/>
    <col min="14081" max="14081" width="1.5703125" style="287" customWidth="1"/>
    <col min="14082" max="14082" width="4.5703125" style="287" customWidth="1"/>
    <col min="14083" max="14083" width="60.28515625" style="287" customWidth="1"/>
    <col min="14084" max="14084" width="24.85546875" style="287" customWidth="1"/>
    <col min="14085" max="14085" width="17.140625" style="287" bestFit="1" customWidth="1"/>
    <col min="14086" max="14086" width="18.42578125" style="287" customWidth="1"/>
    <col min="14087" max="14087" width="17.28515625" style="287" bestFit="1" customWidth="1"/>
    <col min="14088" max="14088" width="19.140625" style="287" customWidth="1"/>
    <col min="14089" max="14090" width="17.42578125" style="287" bestFit="1" customWidth="1"/>
    <col min="14091" max="14091" width="18" style="287" customWidth="1"/>
    <col min="14092" max="14092" width="3.28515625" style="287" customWidth="1"/>
    <col min="14093" max="14336" width="11.42578125" style="287"/>
    <col min="14337" max="14337" width="1.5703125" style="287" customWidth="1"/>
    <col min="14338" max="14338" width="4.5703125" style="287" customWidth="1"/>
    <col min="14339" max="14339" width="60.28515625" style="287" customWidth="1"/>
    <col min="14340" max="14340" width="24.85546875" style="287" customWidth="1"/>
    <col min="14341" max="14341" width="17.140625" style="287" bestFit="1" customWidth="1"/>
    <col min="14342" max="14342" width="18.42578125" style="287" customWidth="1"/>
    <col min="14343" max="14343" width="17.28515625" style="287" bestFit="1" customWidth="1"/>
    <col min="14344" max="14344" width="19.140625" style="287" customWidth="1"/>
    <col min="14345" max="14346" width="17.42578125" style="287" bestFit="1" customWidth="1"/>
    <col min="14347" max="14347" width="18" style="287" customWidth="1"/>
    <col min="14348" max="14348" width="3.28515625" style="287" customWidth="1"/>
    <col min="14349" max="14592" width="11.42578125" style="287"/>
    <col min="14593" max="14593" width="1.5703125" style="287" customWidth="1"/>
    <col min="14594" max="14594" width="4.5703125" style="287" customWidth="1"/>
    <col min="14595" max="14595" width="60.28515625" style="287" customWidth="1"/>
    <col min="14596" max="14596" width="24.85546875" style="287" customWidth="1"/>
    <col min="14597" max="14597" width="17.140625" style="287" bestFit="1" customWidth="1"/>
    <col min="14598" max="14598" width="18.42578125" style="287" customWidth="1"/>
    <col min="14599" max="14599" width="17.28515625" style="287" bestFit="1" customWidth="1"/>
    <col min="14600" max="14600" width="19.140625" style="287" customWidth="1"/>
    <col min="14601" max="14602" width="17.42578125" style="287" bestFit="1" customWidth="1"/>
    <col min="14603" max="14603" width="18" style="287" customWidth="1"/>
    <col min="14604" max="14604" width="3.28515625" style="287" customWidth="1"/>
    <col min="14605" max="14848" width="11.42578125" style="287"/>
    <col min="14849" max="14849" width="1.5703125" style="287" customWidth="1"/>
    <col min="14850" max="14850" width="4.5703125" style="287" customWidth="1"/>
    <col min="14851" max="14851" width="60.28515625" style="287" customWidth="1"/>
    <col min="14852" max="14852" width="24.85546875" style="287" customWidth="1"/>
    <col min="14853" max="14853" width="17.140625" style="287" bestFit="1" customWidth="1"/>
    <col min="14854" max="14854" width="18.42578125" style="287" customWidth="1"/>
    <col min="14855" max="14855" width="17.28515625" style="287" bestFit="1" customWidth="1"/>
    <col min="14856" max="14856" width="19.140625" style="287" customWidth="1"/>
    <col min="14857" max="14858" width="17.42578125" style="287" bestFit="1" customWidth="1"/>
    <col min="14859" max="14859" width="18" style="287" customWidth="1"/>
    <col min="14860" max="14860" width="3.28515625" style="287" customWidth="1"/>
    <col min="14861" max="15104" width="11.42578125" style="287"/>
    <col min="15105" max="15105" width="1.5703125" style="287" customWidth="1"/>
    <col min="15106" max="15106" width="4.5703125" style="287" customWidth="1"/>
    <col min="15107" max="15107" width="60.28515625" style="287" customWidth="1"/>
    <col min="15108" max="15108" width="24.85546875" style="287" customWidth="1"/>
    <col min="15109" max="15109" width="17.140625" style="287" bestFit="1" customWidth="1"/>
    <col min="15110" max="15110" width="18.42578125" style="287" customWidth="1"/>
    <col min="15111" max="15111" width="17.28515625" style="287" bestFit="1" customWidth="1"/>
    <col min="15112" max="15112" width="19.140625" style="287" customWidth="1"/>
    <col min="15113" max="15114" width="17.42578125" style="287" bestFit="1" customWidth="1"/>
    <col min="15115" max="15115" width="18" style="287" customWidth="1"/>
    <col min="15116" max="15116" width="3.28515625" style="287" customWidth="1"/>
    <col min="15117" max="15360" width="11.42578125" style="287"/>
    <col min="15361" max="15361" width="1.5703125" style="287" customWidth="1"/>
    <col min="15362" max="15362" width="4.5703125" style="287" customWidth="1"/>
    <col min="15363" max="15363" width="60.28515625" style="287" customWidth="1"/>
    <col min="15364" max="15364" width="24.85546875" style="287" customWidth="1"/>
    <col min="15365" max="15365" width="17.140625" style="287" bestFit="1" customWidth="1"/>
    <col min="15366" max="15366" width="18.42578125" style="287" customWidth="1"/>
    <col min="15367" max="15367" width="17.28515625" style="287" bestFit="1" customWidth="1"/>
    <col min="15368" max="15368" width="19.140625" style="287" customWidth="1"/>
    <col min="15369" max="15370" width="17.42578125" style="287" bestFit="1" customWidth="1"/>
    <col min="15371" max="15371" width="18" style="287" customWidth="1"/>
    <col min="15372" max="15372" width="3.28515625" style="287" customWidth="1"/>
    <col min="15373" max="15616" width="11.42578125" style="287"/>
    <col min="15617" max="15617" width="1.5703125" style="287" customWidth="1"/>
    <col min="15618" max="15618" width="4.5703125" style="287" customWidth="1"/>
    <col min="15619" max="15619" width="60.28515625" style="287" customWidth="1"/>
    <col min="15620" max="15620" width="24.85546875" style="287" customWidth="1"/>
    <col min="15621" max="15621" width="17.140625" style="287" bestFit="1" customWidth="1"/>
    <col min="15622" max="15622" width="18.42578125" style="287" customWidth="1"/>
    <col min="15623" max="15623" width="17.28515625" style="287" bestFit="1" customWidth="1"/>
    <col min="15624" max="15624" width="19.140625" style="287" customWidth="1"/>
    <col min="15625" max="15626" width="17.42578125" style="287" bestFit="1" customWidth="1"/>
    <col min="15627" max="15627" width="18" style="287" customWidth="1"/>
    <col min="15628" max="15628" width="3.28515625" style="287" customWidth="1"/>
    <col min="15629" max="15872" width="11.42578125" style="287"/>
    <col min="15873" max="15873" width="1.5703125" style="287" customWidth="1"/>
    <col min="15874" max="15874" width="4.5703125" style="287" customWidth="1"/>
    <col min="15875" max="15875" width="60.28515625" style="287" customWidth="1"/>
    <col min="15876" max="15876" width="24.85546875" style="287" customWidth="1"/>
    <col min="15877" max="15877" width="17.140625" style="287" bestFit="1" customWidth="1"/>
    <col min="15878" max="15878" width="18.42578125" style="287" customWidth="1"/>
    <col min="15879" max="15879" width="17.28515625" style="287" bestFit="1" customWidth="1"/>
    <col min="15880" max="15880" width="19.140625" style="287" customWidth="1"/>
    <col min="15881" max="15882" width="17.42578125" style="287" bestFit="1" customWidth="1"/>
    <col min="15883" max="15883" width="18" style="287" customWidth="1"/>
    <col min="15884" max="15884" width="3.28515625" style="287" customWidth="1"/>
    <col min="15885" max="16128" width="11.42578125" style="287"/>
    <col min="16129" max="16129" width="1.5703125" style="287" customWidth="1"/>
    <col min="16130" max="16130" width="4.5703125" style="287" customWidth="1"/>
    <col min="16131" max="16131" width="60.28515625" style="287" customWidth="1"/>
    <col min="16132" max="16132" width="24.85546875" style="287" customWidth="1"/>
    <col min="16133" max="16133" width="17.140625" style="287" bestFit="1" customWidth="1"/>
    <col min="16134" max="16134" width="18.42578125" style="287" customWidth="1"/>
    <col min="16135" max="16135" width="17.28515625" style="287" bestFit="1" customWidth="1"/>
    <col min="16136" max="16136" width="19.140625" style="287" customWidth="1"/>
    <col min="16137" max="16138" width="17.42578125" style="287" bestFit="1" customWidth="1"/>
    <col min="16139" max="16139" width="18" style="287" customWidth="1"/>
    <col min="16140" max="16140" width="3.28515625" style="287" customWidth="1"/>
    <col min="16141" max="16384" width="11.42578125" style="287"/>
  </cols>
  <sheetData>
    <row r="1" spans="1:12" ht="18.75" customHeight="1">
      <c r="B1" s="1249" t="s">
        <v>568</v>
      </c>
      <c r="C1" s="1249"/>
      <c r="D1" s="1249"/>
      <c r="E1" s="1249"/>
      <c r="F1" s="1249"/>
      <c r="G1" s="1249"/>
      <c r="H1" s="1249"/>
      <c r="I1" s="1249"/>
      <c r="J1" s="1249"/>
      <c r="K1" s="1249"/>
    </row>
    <row r="2" spans="1:12" ht="18.75" customHeight="1">
      <c r="B2" s="1249" t="s">
        <v>574</v>
      </c>
      <c r="C2" s="1249"/>
      <c r="D2" s="1249"/>
      <c r="E2" s="1249"/>
      <c r="F2" s="1249"/>
      <c r="G2" s="1249"/>
      <c r="H2" s="1249"/>
      <c r="I2" s="1249"/>
      <c r="J2" s="1249"/>
      <c r="K2" s="1249"/>
    </row>
    <row r="3" spans="1:12" ht="18.75" customHeight="1">
      <c r="B3" s="1249" t="s">
        <v>3370</v>
      </c>
      <c r="C3" s="1249"/>
      <c r="D3" s="1249"/>
      <c r="E3" s="1249"/>
      <c r="F3" s="1249"/>
      <c r="G3" s="1249"/>
      <c r="H3" s="1249"/>
      <c r="I3" s="1249"/>
      <c r="J3" s="1249"/>
      <c r="K3" s="1249"/>
    </row>
    <row r="4" spans="1:12" s="312" customFormat="1" ht="9" customHeight="1">
      <c r="B4" s="708"/>
      <c r="C4" s="708"/>
      <c r="D4" s="708"/>
      <c r="E4" s="708"/>
      <c r="F4" s="708"/>
      <c r="G4" s="708"/>
      <c r="H4" s="708"/>
      <c r="I4" s="708"/>
      <c r="J4" s="708"/>
      <c r="K4" s="708"/>
    </row>
    <row r="5" spans="1:12" s="312" customFormat="1" ht="21.75" customHeight="1">
      <c r="C5" s="595" t="s">
        <v>4</v>
      </c>
      <c r="D5" s="709" t="s">
        <v>5</v>
      </c>
      <c r="E5" s="597"/>
      <c r="F5" s="710"/>
      <c r="G5" s="710"/>
      <c r="H5" s="710"/>
      <c r="I5" s="710"/>
      <c r="J5" s="710"/>
      <c r="K5" s="711"/>
    </row>
    <row r="6" spans="1:12" s="312" customFormat="1" ht="9" customHeight="1">
      <c r="B6" s="711"/>
      <c r="C6" s="711"/>
      <c r="D6" s="711"/>
      <c r="E6" s="711"/>
      <c r="F6" s="711"/>
      <c r="G6" s="711"/>
      <c r="H6" s="711"/>
      <c r="I6" s="711"/>
      <c r="J6" s="711"/>
      <c r="K6" s="711"/>
    </row>
    <row r="7" spans="1:12" ht="12.75" customHeight="1">
      <c r="B7" s="1346" t="s">
        <v>68</v>
      </c>
      <c r="C7" s="1346"/>
      <c r="D7" s="1347" t="s">
        <v>566</v>
      </c>
      <c r="E7" s="1347"/>
      <c r="F7" s="1347"/>
      <c r="G7" s="1347"/>
      <c r="H7" s="1347"/>
      <c r="I7" s="1347"/>
      <c r="J7" s="1347"/>
      <c r="K7" s="1347" t="s">
        <v>565</v>
      </c>
    </row>
    <row r="8" spans="1:12" ht="25.5">
      <c r="B8" s="1346"/>
      <c r="C8" s="1346"/>
      <c r="D8" s="415" t="s">
        <v>564</v>
      </c>
      <c r="E8" s="415" t="s">
        <v>563</v>
      </c>
      <c r="F8" s="415" t="s">
        <v>562</v>
      </c>
      <c r="G8" s="415" t="s">
        <v>561</v>
      </c>
      <c r="H8" s="415" t="s">
        <v>560</v>
      </c>
      <c r="I8" s="415" t="s">
        <v>559</v>
      </c>
      <c r="J8" s="415" t="s">
        <v>558</v>
      </c>
      <c r="K8" s="1347"/>
    </row>
    <row r="9" spans="1:12">
      <c r="B9" s="1346"/>
      <c r="C9" s="1346"/>
      <c r="D9" s="1056">
        <v>1</v>
      </c>
      <c r="E9" s="1056">
        <v>2</v>
      </c>
      <c r="F9" s="1056" t="s">
        <v>557</v>
      </c>
      <c r="G9" s="1056">
        <v>4</v>
      </c>
      <c r="H9" s="1056">
        <v>5</v>
      </c>
      <c r="I9" s="1056">
        <v>6</v>
      </c>
      <c r="J9" s="1056">
        <v>7</v>
      </c>
      <c r="K9" s="415" t="s">
        <v>556</v>
      </c>
    </row>
    <row r="10" spans="1:12" ht="3" customHeight="1">
      <c r="B10" s="432"/>
      <c r="C10" s="1055"/>
      <c r="D10" s="1057"/>
      <c r="E10" s="1057"/>
      <c r="F10" s="1057"/>
      <c r="G10" s="1057"/>
      <c r="H10" s="1057"/>
      <c r="I10" s="1057"/>
      <c r="J10" s="1057"/>
      <c r="K10" s="419"/>
    </row>
    <row r="11" spans="1:12" s="433" customFormat="1" ht="12.75" customHeight="1">
      <c r="A11" s="18"/>
      <c r="B11" s="1360" t="s">
        <v>575</v>
      </c>
      <c r="C11" s="1361"/>
      <c r="D11" s="1173">
        <v>5786274</v>
      </c>
      <c r="E11" s="1173">
        <v>1119093.42</v>
      </c>
      <c r="F11" s="1173">
        <v>6905367.4199999999</v>
      </c>
      <c r="G11" s="1173">
        <v>1144772.1000000001</v>
      </c>
      <c r="H11" s="1173">
        <v>1143834.08</v>
      </c>
      <c r="I11" s="1173">
        <v>1143834.08</v>
      </c>
      <c r="J11" s="1173">
        <v>1143834.08</v>
      </c>
      <c r="K11" s="1173">
        <v>5761533.3399999999</v>
      </c>
      <c r="L11" s="18"/>
    </row>
    <row r="12" spans="1:12" s="433" customFormat="1">
      <c r="A12" s="18"/>
      <c r="B12" s="434"/>
      <c r="C12" s="1047" t="s">
        <v>576</v>
      </c>
      <c r="D12" s="1048"/>
      <c r="E12" s="1048"/>
      <c r="F12" s="1052">
        <v>0</v>
      </c>
      <c r="G12" s="1048"/>
      <c r="H12" s="1048"/>
      <c r="I12" s="1048"/>
      <c r="J12" s="1048"/>
      <c r="K12" s="1049">
        <v>0</v>
      </c>
      <c r="L12" s="18"/>
    </row>
    <row r="13" spans="1:12" s="433" customFormat="1">
      <c r="A13" s="18"/>
      <c r="B13" s="434"/>
      <c r="C13" s="1047" t="s">
        <v>577</v>
      </c>
      <c r="D13" s="1049"/>
      <c r="E13" s="1049"/>
      <c r="F13" s="1052">
        <v>0</v>
      </c>
      <c r="G13" s="1049"/>
      <c r="H13" s="1049"/>
      <c r="I13" s="1049"/>
      <c r="J13" s="1049"/>
      <c r="K13" s="1049">
        <v>0</v>
      </c>
      <c r="L13" s="18"/>
    </row>
    <row r="14" spans="1:12" s="433" customFormat="1">
      <c r="A14" s="18"/>
      <c r="B14" s="434"/>
      <c r="C14" s="1047" t="s">
        <v>578</v>
      </c>
      <c r="D14" s="1049"/>
      <c r="E14" s="1049"/>
      <c r="F14" s="1052">
        <v>0</v>
      </c>
      <c r="G14" s="1049"/>
      <c r="H14" s="1049"/>
      <c r="I14" s="1049"/>
      <c r="J14" s="1049"/>
      <c r="K14" s="1049">
        <v>0</v>
      </c>
      <c r="L14" s="18"/>
    </row>
    <row r="15" spans="1:12" s="433" customFormat="1">
      <c r="A15" s="18"/>
      <c r="B15" s="434"/>
      <c r="C15" s="1047" t="s">
        <v>579</v>
      </c>
      <c r="D15" s="1049"/>
      <c r="E15" s="1049"/>
      <c r="F15" s="1052">
        <v>0</v>
      </c>
      <c r="G15" s="1049"/>
      <c r="H15" s="1049"/>
      <c r="I15" s="1049"/>
      <c r="J15" s="1049"/>
      <c r="K15" s="1049">
        <v>0</v>
      </c>
      <c r="L15" s="18"/>
    </row>
    <row r="16" spans="1:12" s="433" customFormat="1" ht="15">
      <c r="A16" s="46"/>
      <c r="B16" s="434"/>
      <c r="C16" s="1047" t="s">
        <v>580</v>
      </c>
      <c r="D16" s="1174">
        <v>5786274</v>
      </c>
      <c r="E16" s="1174">
        <v>1119093.42</v>
      </c>
      <c r="F16" s="1174">
        <v>6905367.4199999999</v>
      </c>
      <c r="G16" s="1174">
        <v>1144772.1000000001</v>
      </c>
      <c r="H16" s="1174">
        <v>1143834.08</v>
      </c>
      <c r="I16" s="1174">
        <v>1143834.08</v>
      </c>
      <c r="J16" s="1174">
        <v>1143834.08</v>
      </c>
      <c r="K16" s="1174">
        <v>5761533.3399999999</v>
      </c>
      <c r="L16" s="18"/>
    </row>
    <row r="17" spans="1:12" s="433" customFormat="1">
      <c r="A17" s="18"/>
      <c r="B17" s="434"/>
      <c r="C17" s="1047" t="s">
        <v>581</v>
      </c>
      <c r="D17" s="1049"/>
      <c r="E17" s="1049"/>
      <c r="F17" s="1052">
        <v>0</v>
      </c>
      <c r="G17" s="1049"/>
      <c r="H17" s="1049"/>
      <c r="I17" s="1049"/>
      <c r="J17" s="1049"/>
      <c r="K17" s="1049">
        <v>0</v>
      </c>
      <c r="L17" s="18"/>
    </row>
    <row r="18" spans="1:12" s="433" customFormat="1">
      <c r="A18" s="18"/>
      <c r="B18" s="434"/>
      <c r="C18" s="1047" t="s">
        <v>582</v>
      </c>
      <c r="D18" s="1049"/>
      <c r="E18" s="1049"/>
      <c r="F18" s="1052">
        <v>0</v>
      </c>
      <c r="G18" s="1049"/>
      <c r="H18" s="1049"/>
      <c r="I18" s="1049"/>
      <c r="J18" s="1049"/>
      <c r="K18" s="1049">
        <v>0</v>
      </c>
      <c r="L18" s="18"/>
    </row>
    <row r="19" spans="1:12" s="433" customFormat="1">
      <c r="A19" s="18"/>
      <c r="B19" s="434"/>
      <c r="C19" s="1047" t="s">
        <v>534</v>
      </c>
      <c r="D19" s="1049"/>
      <c r="E19" s="1049"/>
      <c r="F19" s="1052">
        <v>0</v>
      </c>
      <c r="G19" s="1049"/>
      <c r="H19" s="1049"/>
      <c r="I19" s="1049"/>
      <c r="J19" s="1049"/>
      <c r="K19" s="1049">
        <v>0</v>
      </c>
      <c r="L19" s="18"/>
    </row>
    <row r="20" spans="1:12" s="433" customFormat="1">
      <c r="A20" s="18"/>
      <c r="B20" s="434"/>
      <c r="C20" s="1047"/>
      <c r="D20" s="1049"/>
      <c r="E20" s="1049"/>
      <c r="F20" s="1052">
        <v>0</v>
      </c>
      <c r="G20" s="1049"/>
      <c r="H20" s="1049"/>
      <c r="I20" s="1049"/>
      <c r="J20" s="1049"/>
      <c r="K20" s="1049"/>
      <c r="L20" s="18"/>
    </row>
    <row r="21" spans="1:12" s="437" customFormat="1" ht="12.75" customHeight="1">
      <c r="A21" s="436"/>
      <c r="B21" s="1360" t="s">
        <v>583</v>
      </c>
      <c r="C21" s="1361"/>
      <c r="D21" s="1050">
        <v>64141867</v>
      </c>
      <c r="E21" s="1050">
        <v>4990695.68</v>
      </c>
      <c r="F21" s="1052">
        <v>69132562.680000007</v>
      </c>
      <c r="G21" s="1050">
        <v>15723349.18</v>
      </c>
      <c r="H21" s="1050">
        <v>14777142.15</v>
      </c>
      <c r="I21" s="1050">
        <v>14777142.15</v>
      </c>
      <c r="J21" s="1050">
        <v>14777142.15</v>
      </c>
      <c r="K21" s="1050">
        <v>54355420.530000009</v>
      </c>
      <c r="L21" s="436"/>
    </row>
    <row r="22" spans="1:12" s="433" customFormat="1">
      <c r="A22" s="18"/>
      <c r="B22" s="434"/>
      <c r="C22" s="1047" t="s">
        <v>584</v>
      </c>
      <c r="D22" s="1051"/>
      <c r="E22" s="1051"/>
      <c r="F22" s="1052">
        <v>0</v>
      </c>
      <c r="G22" s="1049"/>
      <c r="H22" s="1051"/>
      <c r="I22" s="1051"/>
      <c r="J22" s="1051"/>
      <c r="K22" s="1049">
        <v>0</v>
      </c>
      <c r="L22" s="18"/>
    </row>
    <row r="23" spans="1:12" s="433" customFormat="1">
      <c r="A23" s="18"/>
      <c r="B23" s="434"/>
      <c r="C23" s="1047" t="s">
        <v>585</v>
      </c>
      <c r="D23" s="1051"/>
      <c r="E23" s="1051"/>
      <c r="F23" s="1052">
        <v>0</v>
      </c>
      <c r="G23" s="1049"/>
      <c r="H23" s="1051"/>
      <c r="I23" s="1051"/>
      <c r="J23" s="1051"/>
      <c r="K23" s="1049">
        <v>0</v>
      </c>
      <c r="L23" s="18"/>
    </row>
    <row r="24" spans="1:12" s="433" customFormat="1">
      <c r="A24" s="18"/>
      <c r="B24" s="434"/>
      <c r="C24" s="1047" t="s">
        <v>586</v>
      </c>
      <c r="D24" s="1051"/>
      <c r="E24" s="1051"/>
      <c r="F24" s="1052">
        <v>0</v>
      </c>
      <c r="G24" s="1049"/>
      <c r="H24" s="1051"/>
      <c r="I24" s="1051"/>
      <c r="J24" s="1051"/>
      <c r="K24" s="1049">
        <v>0</v>
      </c>
      <c r="L24" s="18"/>
    </row>
    <row r="25" spans="1:12" s="433" customFormat="1" ht="15">
      <c r="A25" s="46"/>
      <c r="B25" s="434"/>
      <c r="C25" s="1047" t="s">
        <v>587</v>
      </c>
      <c r="D25" s="1174">
        <v>64141867</v>
      </c>
      <c r="E25" s="1174">
        <v>4990695.68</v>
      </c>
      <c r="F25" s="1174">
        <v>69132562.680000007</v>
      </c>
      <c r="G25" s="1174">
        <v>15723349.18</v>
      </c>
      <c r="H25" s="1174">
        <v>14777142.15</v>
      </c>
      <c r="I25" s="1174">
        <v>14777142.15</v>
      </c>
      <c r="J25" s="1174">
        <v>14777142.15</v>
      </c>
      <c r="K25" s="1174">
        <v>54355420.530000001</v>
      </c>
      <c r="L25" s="18"/>
    </row>
    <row r="26" spans="1:12" s="433" customFormat="1">
      <c r="A26" s="18"/>
      <c r="B26" s="434"/>
      <c r="C26" s="1047" t="s">
        <v>588</v>
      </c>
      <c r="D26" s="1051"/>
      <c r="E26" s="1051"/>
      <c r="F26" s="1052">
        <v>0</v>
      </c>
      <c r="G26" s="1049"/>
      <c r="H26" s="1051"/>
      <c r="I26" s="1051"/>
      <c r="J26" s="1051"/>
      <c r="K26" s="1049">
        <v>0</v>
      </c>
      <c r="L26" s="18"/>
    </row>
    <row r="27" spans="1:12" s="433" customFormat="1">
      <c r="A27" s="18"/>
      <c r="B27" s="434"/>
      <c r="C27" s="1047" t="s">
        <v>589</v>
      </c>
      <c r="D27" s="1051"/>
      <c r="E27" s="1051"/>
      <c r="F27" s="1052">
        <v>0</v>
      </c>
      <c r="G27" s="1049"/>
      <c r="H27" s="1051"/>
      <c r="I27" s="1051"/>
      <c r="J27" s="1051"/>
      <c r="K27" s="1049">
        <v>0</v>
      </c>
      <c r="L27" s="18"/>
    </row>
    <row r="28" spans="1:12" s="433" customFormat="1">
      <c r="A28" s="18"/>
      <c r="B28" s="434"/>
      <c r="C28" s="1047" t="s">
        <v>590</v>
      </c>
      <c r="D28" s="1051"/>
      <c r="E28" s="1051"/>
      <c r="F28" s="1052">
        <v>0</v>
      </c>
      <c r="G28" s="1049"/>
      <c r="H28" s="1051"/>
      <c r="I28" s="1051"/>
      <c r="J28" s="1051"/>
      <c r="K28" s="1049">
        <v>0</v>
      </c>
      <c r="L28" s="18"/>
    </row>
    <row r="29" spans="1:12" s="433" customFormat="1">
      <c r="A29" s="18"/>
      <c r="B29" s="434"/>
      <c r="C29" s="1047"/>
      <c r="D29" s="1051"/>
      <c r="E29" s="1051"/>
      <c r="F29" s="1052">
        <v>0</v>
      </c>
      <c r="G29" s="1051"/>
      <c r="H29" s="1051"/>
      <c r="I29" s="1051"/>
      <c r="J29" s="1051"/>
      <c r="K29" s="1048"/>
      <c r="L29" s="18"/>
    </row>
    <row r="30" spans="1:12" s="437" customFormat="1" ht="12.75" customHeight="1">
      <c r="A30" s="436"/>
      <c r="B30" s="1360" t="s">
        <v>591</v>
      </c>
      <c r="C30" s="1361"/>
      <c r="D30" s="1052">
        <v>15363000</v>
      </c>
      <c r="E30" s="1052">
        <v>5089043.88</v>
      </c>
      <c r="F30" s="1052">
        <v>20452043.879999999</v>
      </c>
      <c r="G30" s="1050">
        <v>3770592.52</v>
      </c>
      <c r="H30" s="1052">
        <v>252348.87</v>
      </c>
      <c r="I30" s="1052">
        <v>252348.87</v>
      </c>
      <c r="J30" s="1052">
        <v>252348.87</v>
      </c>
      <c r="K30" s="1176">
        <v>20199695.009999998</v>
      </c>
      <c r="L30" s="436"/>
    </row>
    <row r="31" spans="1:12" s="433" customFormat="1">
      <c r="A31" s="18"/>
      <c r="B31" s="434"/>
      <c r="C31" s="1047" t="s">
        <v>592</v>
      </c>
      <c r="D31" s="1053"/>
      <c r="E31" s="1053"/>
      <c r="F31" s="1053">
        <v>0</v>
      </c>
      <c r="G31" s="1053"/>
      <c r="H31" s="1053"/>
      <c r="I31" s="1053"/>
      <c r="J31" s="1053"/>
      <c r="K31" s="1049">
        <v>0</v>
      </c>
      <c r="L31" s="18"/>
    </row>
    <row r="32" spans="1:12" s="433" customFormat="1">
      <c r="A32" s="18"/>
      <c r="B32" s="434"/>
      <c r="C32" s="1047" t="s">
        <v>593</v>
      </c>
      <c r="D32" s="1053"/>
      <c r="E32" s="1053">
        <v>0</v>
      </c>
      <c r="F32" s="1053">
        <v>0</v>
      </c>
      <c r="G32" s="1053"/>
      <c r="H32" s="1053"/>
      <c r="I32" s="1053"/>
      <c r="J32" s="1053"/>
      <c r="K32" s="1049">
        <v>0</v>
      </c>
      <c r="L32" s="18"/>
    </row>
    <row r="33" spans="1:12" s="433" customFormat="1">
      <c r="A33" s="18"/>
      <c r="B33" s="434"/>
      <c r="C33" s="1047" t="s">
        <v>594</v>
      </c>
      <c r="D33" s="1053"/>
      <c r="E33" s="1053"/>
      <c r="F33" s="1053">
        <v>0</v>
      </c>
      <c r="G33" s="1053"/>
      <c r="H33" s="1053"/>
      <c r="I33" s="1053"/>
      <c r="J33" s="1053"/>
      <c r="K33" s="1049">
        <v>0</v>
      </c>
      <c r="L33" s="18"/>
    </row>
    <row r="34" spans="1:12" s="433" customFormat="1">
      <c r="A34" s="18"/>
      <c r="B34" s="434"/>
      <c r="C34" s="1047" t="s">
        <v>595</v>
      </c>
      <c r="D34" s="1053"/>
      <c r="E34" s="1053"/>
      <c r="F34" s="1053">
        <v>0</v>
      </c>
      <c r="G34" s="1053"/>
      <c r="H34" s="1053"/>
      <c r="I34" s="1053"/>
      <c r="J34" s="1053"/>
      <c r="K34" s="1049">
        <v>0</v>
      </c>
      <c r="L34" s="18"/>
    </row>
    <row r="35" spans="1:12" s="433" customFormat="1">
      <c r="A35" s="18"/>
      <c r="B35" s="434"/>
      <c r="C35" s="1047" t="s">
        <v>596</v>
      </c>
      <c r="D35" s="1053"/>
      <c r="E35" s="1053"/>
      <c r="F35" s="1053">
        <v>0</v>
      </c>
      <c r="G35" s="1053"/>
      <c r="H35" s="1053"/>
      <c r="I35" s="1053"/>
      <c r="J35" s="1053"/>
      <c r="K35" s="1049">
        <v>0</v>
      </c>
      <c r="L35" s="18"/>
    </row>
    <row r="36" spans="1:12" s="433" customFormat="1" ht="15">
      <c r="A36" s="46"/>
      <c r="B36" s="434"/>
      <c r="C36" s="1047" t="s">
        <v>597</v>
      </c>
      <c r="D36" s="1174">
        <v>15363000</v>
      </c>
      <c r="E36" s="1174">
        <v>5089043.88</v>
      </c>
      <c r="F36" s="1174">
        <v>20452043.879999999</v>
      </c>
      <c r="G36" s="1174">
        <v>3770592.52</v>
      </c>
      <c r="H36" s="1174">
        <v>252348.87</v>
      </c>
      <c r="I36" s="1174">
        <v>252348.87</v>
      </c>
      <c r="J36" s="1174">
        <v>252348.87</v>
      </c>
      <c r="K36" s="1174">
        <v>20199695.010000002</v>
      </c>
      <c r="L36" s="18"/>
    </row>
    <row r="37" spans="1:12" s="433" customFormat="1">
      <c r="A37" s="18"/>
      <c r="B37" s="434"/>
      <c r="C37" s="1047" t="s">
        <v>598</v>
      </c>
      <c r="D37" s="1053"/>
      <c r="E37" s="1053"/>
      <c r="F37" s="1053">
        <v>0</v>
      </c>
      <c r="G37" s="1053"/>
      <c r="H37" s="1053"/>
      <c r="I37" s="1053"/>
      <c r="J37" s="1053"/>
      <c r="K37" s="1049">
        <v>0</v>
      </c>
      <c r="L37" s="18"/>
    </row>
    <row r="38" spans="1:12" s="433" customFormat="1">
      <c r="A38" s="18"/>
      <c r="B38" s="434"/>
      <c r="C38" s="1047" t="s">
        <v>599</v>
      </c>
      <c r="D38" s="1053"/>
      <c r="E38" s="1053"/>
      <c r="F38" s="1053">
        <v>0</v>
      </c>
      <c r="G38" s="1053"/>
      <c r="H38" s="1053"/>
      <c r="I38" s="1053"/>
      <c r="J38" s="1053"/>
      <c r="K38" s="1049">
        <v>0</v>
      </c>
      <c r="L38" s="18"/>
    </row>
    <row r="39" spans="1:12" s="433" customFormat="1">
      <c r="A39" s="18"/>
      <c r="B39" s="434"/>
      <c r="C39" s="1047" t="s">
        <v>600</v>
      </c>
      <c r="D39" s="1053"/>
      <c r="E39" s="1053"/>
      <c r="F39" s="1053">
        <v>0</v>
      </c>
      <c r="G39" s="1053"/>
      <c r="H39" s="1053"/>
      <c r="I39" s="1053"/>
      <c r="J39" s="1053"/>
      <c r="K39" s="1049">
        <v>0</v>
      </c>
      <c r="L39" s="18"/>
    </row>
    <row r="40" spans="1:12" s="433" customFormat="1">
      <c r="A40" s="18"/>
      <c r="B40" s="434"/>
      <c r="C40" s="1047"/>
      <c r="D40" s="1053"/>
      <c r="E40" s="1053"/>
      <c r="F40" s="1053"/>
      <c r="G40" s="1053"/>
      <c r="H40" s="1053"/>
      <c r="I40" s="1053"/>
      <c r="J40" s="1053"/>
      <c r="K40" s="1049"/>
      <c r="L40" s="18"/>
    </row>
    <row r="41" spans="1:12" s="437" customFormat="1" ht="12.75" customHeight="1">
      <c r="A41" s="436"/>
      <c r="B41" s="1360" t="s">
        <v>601</v>
      </c>
      <c r="C41" s="1361"/>
      <c r="D41" s="1052">
        <v>0</v>
      </c>
      <c r="E41" s="1052">
        <v>0</v>
      </c>
      <c r="F41" s="1052">
        <v>0</v>
      </c>
      <c r="G41" s="1052"/>
      <c r="H41" s="1052">
        <v>0</v>
      </c>
      <c r="I41" s="1052"/>
      <c r="J41" s="1052">
        <v>0</v>
      </c>
      <c r="K41" s="1049">
        <v>0</v>
      </c>
      <c r="L41" s="436"/>
    </row>
    <row r="42" spans="1:12" s="433" customFormat="1">
      <c r="A42" s="18"/>
      <c r="B42" s="434"/>
      <c r="C42" s="1047" t="s">
        <v>602</v>
      </c>
      <c r="D42" s="1053"/>
      <c r="E42" s="1053"/>
      <c r="F42" s="1053">
        <v>0</v>
      </c>
      <c r="G42" s="1053"/>
      <c r="H42" s="1053"/>
      <c r="I42" s="1053"/>
      <c r="J42" s="1053"/>
      <c r="K42" s="1049">
        <v>0</v>
      </c>
      <c r="L42" s="18"/>
    </row>
    <row r="43" spans="1:12" s="433" customFormat="1" ht="25.5">
      <c r="A43" s="18"/>
      <c r="B43" s="434"/>
      <c r="C43" s="1047" t="s">
        <v>603</v>
      </c>
      <c r="D43" s="1053"/>
      <c r="E43" s="1053"/>
      <c r="F43" s="1053">
        <v>0</v>
      </c>
      <c r="G43" s="1053"/>
      <c r="H43" s="1053"/>
      <c r="I43" s="1053"/>
      <c r="J43" s="1053"/>
      <c r="K43" s="1049">
        <v>0</v>
      </c>
      <c r="L43" s="18"/>
    </row>
    <row r="44" spans="1:12" s="433" customFormat="1">
      <c r="A44" s="18"/>
      <c r="B44" s="434"/>
      <c r="C44" s="1047" t="s">
        <v>604</v>
      </c>
      <c r="D44" s="1053"/>
      <c r="E44" s="1053"/>
      <c r="F44" s="1053">
        <v>0</v>
      </c>
      <c r="G44" s="1053"/>
      <c r="H44" s="1053"/>
      <c r="I44" s="1053"/>
      <c r="J44" s="1053"/>
      <c r="K44" s="1049">
        <v>0</v>
      </c>
      <c r="L44" s="18"/>
    </row>
    <row r="45" spans="1:12" s="433" customFormat="1">
      <c r="A45" s="18"/>
      <c r="B45" s="434"/>
      <c r="C45" s="1047" t="s">
        <v>605</v>
      </c>
      <c r="D45" s="1053"/>
      <c r="E45" s="1053"/>
      <c r="F45" s="1053">
        <v>0</v>
      </c>
      <c r="G45" s="1053"/>
      <c r="H45" s="1053"/>
      <c r="I45" s="1053"/>
      <c r="J45" s="1053"/>
      <c r="K45" s="1049">
        <v>0</v>
      </c>
      <c r="L45" s="18"/>
    </row>
    <row r="46" spans="1:12" s="433" customFormat="1">
      <c r="A46" s="18"/>
      <c r="B46" s="438"/>
      <c r="C46" s="36"/>
      <c r="D46" s="1054"/>
      <c r="E46" s="1054"/>
      <c r="F46" s="1054"/>
      <c r="G46" s="1054"/>
      <c r="H46" s="1054"/>
      <c r="I46" s="1054"/>
      <c r="J46" s="1054"/>
      <c r="K46" s="1177"/>
      <c r="L46" s="18"/>
    </row>
    <row r="47" spans="1:12" s="437" customFormat="1" ht="14.25" customHeight="1">
      <c r="A47" s="436"/>
      <c r="B47" s="439"/>
      <c r="C47" s="1171" t="s">
        <v>527</v>
      </c>
      <c r="D47" s="1175">
        <v>85291141</v>
      </c>
      <c r="E47" s="1172">
        <v>11198832.98</v>
      </c>
      <c r="F47" s="440">
        <v>96489973.980000004</v>
      </c>
      <c r="G47" s="440">
        <v>20638713.800000001</v>
      </c>
      <c r="H47" s="440">
        <v>16173325.1</v>
      </c>
      <c r="I47" s="440">
        <v>16173325.1</v>
      </c>
      <c r="J47" s="440">
        <v>16173325.1</v>
      </c>
      <c r="K47" s="440">
        <v>80316648.879999995</v>
      </c>
      <c r="L47" s="436"/>
    </row>
    <row r="48" spans="1:12" s="313" customFormat="1">
      <c r="A48" s="312"/>
      <c r="B48" s="706"/>
      <c r="L48" s="312"/>
    </row>
    <row r="49" spans="1:12" s="313" customFormat="1">
      <c r="A49" s="312"/>
      <c r="B49" s="312" t="s">
        <v>65</v>
      </c>
      <c r="F49" s="707"/>
      <c r="G49" s="707"/>
      <c r="H49" s="707"/>
      <c r="I49" s="707"/>
      <c r="J49" s="707"/>
      <c r="K49" s="707"/>
      <c r="L49" s="312"/>
    </row>
    <row r="50" spans="1:12" s="313" customFormat="1">
      <c r="A50" s="312"/>
      <c r="B50" s="706"/>
      <c r="L50" s="312"/>
    </row>
    <row r="51" spans="1:12" s="313" customFormat="1">
      <c r="A51" s="312"/>
      <c r="B51" s="706"/>
      <c r="L51" s="312"/>
    </row>
    <row r="52" spans="1:12" s="313" customFormat="1">
      <c r="A52" s="312"/>
      <c r="B52" s="706"/>
      <c r="C52" s="315"/>
      <c r="L52" s="312"/>
    </row>
    <row r="53" spans="1:12" s="313" customFormat="1" ht="15" customHeight="1">
      <c r="A53" s="312"/>
      <c r="B53" s="706"/>
      <c r="C53" s="1348" t="s">
        <v>851</v>
      </c>
      <c r="D53" s="1348"/>
      <c r="F53" s="317"/>
      <c r="G53" s="1240" t="s">
        <v>772</v>
      </c>
      <c r="H53" s="1240"/>
      <c r="I53" s="1240"/>
      <c r="J53" s="1240"/>
      <c r="K53" s="317"/>
      <c r="L53" s="312"/>
    </row>
    <row r="54" spans="1:12" s="313" customFormat="1" ht="12.75" customHeight="1">
      <c r="A54" s="312"/>
      <c r="B54" s="706"/>
      <c r="C54" s="1349" t="s">
        <v>66</v>
      </c>
      <c r="D54" s="1349"/>
      <c r="F54" s="317"/>
      <c r="G54" s="1235" t="s">
        <v>67</v>
      </c>
      <c r="H54" s="1235"/>
      <c r="I54" s="1235"/>
      <c r="J54" s="1235"/>
      <c r="K54" s="317"/>
      <c r="L54" s="312"/>
    </row>
    <row r="55" spans="1:12" s="313" customFormat="1">
      <c r="A55" s="312"/>
      <c r="B55" s="706"/>
      <c r="L55" s="312"/>
    </row>
    <row r="56" spans="1:12" s="313" customFormat="1">
      <c r="A56" s="312"/>
      <c r="B56" s="706"/>
      <c r="D56" s="374"/>
      <c r="E56" s="374"/>
      <c r="F56" s="374"/>
      <c r="G56" s="374"/>
      <c r="H56" s="374"/>
      <c r="I56" s="374"/>
      <c r="J56" s="374"/>
      <c r="K56" s="374"/>
      <c r="L56" s="312"/>
    </row>
    <row r="57" spans="1:12" s="313" customFormat="1">
      <c r="A57" s="312"/>
      <c r="B57" s="706"/>
      <c r="L57" s="312"/>
    </row>
    <row r="58" spans="1:12" s="313" customFormat="1">
      <c r="A58" s="312"/>
      <c r="B58" s="706"/>
      <c r="L58" s="312"/>
    </row>
  </sheetData>
  <sheetProtection selectLockedCells="1" selectUnlockedCells="1"/>
  <mergeCells count="14">
    <mergeCell ref="B1:K1"/>
    <mergeCell ref="B2:K2"/>
    <mergeCell ref="B3:K3"/>
    <mergeCell ref="B7:C9"/>
    <mergeCell ref="D7:J7"/>
    <mergeCell ref="K7:K8"/>
    <mergeCell ref="C54:D54"/>
    <mergeCell ref="G53:J53"/>
    <mergeCell ref="G54:J54"/>
    <mergeCell ref="B11:C11"/>
    <mergeCell ref="B21:C21"/>
    <mergeCell ref="B30:C30"/>
    <mergeCell ref="B41:C41"/>
    <mergeCell ref="C53:D53"/>
  </mergeCells>
  <pageMargins left="0.70866141732283472" right="0.70866141732283472" top="0.39370078740157483" bottom="0.74803149606299213" header="0.51181102362204722" footer="0.51181102362204722"/>
  <pageSetup scale="60" firstPageNumber="0" orientation="landscape" r:id="rId1"/>
  <headerFooter>
    <oddFooter>&amp;R22</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34"/>
  <sheetViews>
    <sheetView showGridLines="0" workbookViewId="0">
      <selection activeCell="D18" sqref="D17:D18"/>
    </sheetView>
  </sheetViews>
  <sheetFormatPr baseColWidth="10" defaultColWidth="11.42578125" defaultRowHeight="15"/>
  <cols>
    <col min="1" max="1" width="7.85546875" style="860" customWidth="1"/>
    <col min="2" max="2" width="32.85546875" style="860" customWidth="1"/>
    <col min="3" max="3" width="20.5703125" style="860" customWidth="1"/>
    <col min="4" max="4" width="24.7109375" style="860" customWidth="1"/>
    <col min="5" max="5" width="28.42578125" style="860" customWidth="1"/>
    <col min="6" max="16384" width="11.42578125" style="860"/>
  </cols>
  <sheetData>
    <row r="1" spans="1:5" ht="29.25" customHeight="1">
      <c r="A1" s="1362" t="s">
        <v>822</v>
      </c>
      <c r="B1" s="1363"/>
      <c r="C1" s="1363"/>
      <c r="D1" s="1363"/>
      <c r="E1" s="1364"/>
    </row>
    <row r="2" spans="1:5">
      <c r="A2" s="1365" t="s">
        <v>3370</v>
      </c>
      <c r="B2" s="1366"/>
      <c r="C2" s="1366"/>
      <c r="D2" s="1366"/>
      <c r="E2" s="1367"/>
    </row>
    <row r="3" spans="1:5" ht="27" customHeight="1">
      <c r="A3" s="814"/>
      <c r="B3" s="815" t="s">
        <v>784</v>
      </c>
      <c r="C3" s="814" t="s">
        <v>823</v>
      </c>
      <c r="D3" s="814" t="s">
        <v>824</v>
      </c>
      <c r="E3" s="816" t="s">
        <v>825</v>
      </c>
    </row>
    <row r="4" spans="1:5">
      <c r="A4" s="1368" t="s">
        <v>785</v>
      </c>
      <c r="B4" s="1369"/>
      <c r="C4" s="1369"/>
      <c r="D4" s="1369"/>
      <c r="E4" s="1370"/>
    </row>
    <row r="5" spans="1:5">
      <c r="A5" s="884"/>
      <c r="B5" s="817" t="s">
        <v>128</v>
      </c>
      <c r="C5" s="818"/>
      <c r="D5" s="818"/>
      <c r="E5" s="819">
        <v>0</v>
      </c>
    </row>
    <row r="6" spans="1:5" ht="18.75">
      <c r="A6" s="884"/>
      <c r="B6" s="817"/>
      <c r="C6" s="1015" t="s">
        <v>743</v>
      </c>
      <c r="D6" s="818"/>
      <c r="E6" s="819">
        <v>0</v>
      </c>
    </row>
    <row r="7" spans="1:5">
      <c r="A7" s="884"/>
      <c r="B7" s="817"/>
      <c r="C7" s="818"/>
      <c r="D7" s="818"/>
      <c r="E7" s="819">
        <v>0</v>
      </c>
    </row>
    <row r="8" spans="1:5">
      <c r="A8" s="884"/>
      <c r="B8" s="817"/>
      <c r="C8" s="818"/>
      <c r="D8" s="818"/>
      <c r="E8" s="819">
        <v>0</v>
      </c>
    </row>
    <row r="9" spans="1:5">
      <c r="A9" s="884"/>
      <c r="B9" s="817"/>
      <c r="C9" s="818"/>
      <c r="D9" s="818"/>
      <c r="E9" s="819">
        <v>0</v>
      </c>
    </row>
    <row r="10" spans="1:5">
      <c r="A10" s="884"/>
      <c r="B10" s="817"/>
      <c r="C10" s="818"/>
      <c r="D10" s="818"/>
      <c r="E10" s="819">
        <v>0</v>
      </c>
    </row>
    <row r="11" spans="1:5">
      <c r="A11" s="884"/>
      <c r="B11" s="817"/>
      <c r="C11" s="818"/>
      <c r="D11" s="818"/>
      <c r="E11" s="819">
        <v>0</v>
      </c>
    </row>
    <row r="12" spans="1:5">
      <c r="A12" s="885"/>
      <c r="B12" s="886"/>
      <c r="C12" s="887"/>
      <c r="D12" s="887"/>
      <c r="E12" s="888">
        <v>0</v>
      </c>
    </row>
    <row r="13" spans="1:5">
      <c r="A13" s="889">
        <v>900001</v>
      </c>
      <c r="B13" s="890" t="s">
        <v>786</v>
      </c>
      <c r="C13" s="891">
        <v>0</v>
      </c>
      <c r="D13" s="891">
        <v>0</v>
      </c>
      <c r="E13" s="892">
        <v>0</v>
      </c>
    </row>
    <row r="14" spans="1:5">
      <c r="A14" s="1371" t="s">
        <v>787</v>
      </c>
      <c r="B14" s="1372"/>
      <c r="C14" s="1372"/>
      <c r="D14" s="1372"/>
      <c r="E14" s="1373"/>
    </row>
    <row r="15" spans="1:5">
      <c r="A15" s="884"/>
      <c r="B15" s="817"/>
      <c r="C15" s="818"/>
      <c r="D15" s="818"/>
      <c r="E15" s="819">
        <v>0</v>
      </c>
    </row>
    <row r="16" spans="1:5">
      <c r="A16" s="884"/>
      <c r="B16" s="817"/>
      <c r="C16" s="818"/>
      <c r="D16" s="818"/>
      <c r="E16" s="819">
        <v>0</v>
      </c>
    </row>
    <row r="17" spans="1:9">
      <c r="A17" s="884"/>
      <c r="B17" s="817"/>
      <c r="C17" s="818"/>
      <c r="D17" s="818"/>
      <c r="E17" s="819">
        <v>0</v>
      </c>
    </row>
    <row r="18" spans="1:9">
      <c r="A18" s="884"/>
      <c r="B18" s="817"/>
      <c r="C18" s="818"/>
      <c r="D18" s="818"/>
      <c r="E18" s="819">
        <v>0</v>
      </c>
    </row>
    <row r="19" spans="1:9">
      <c r="A19" s="884"/>
      <c r="B19" s="817"/>
      <c r="C19" s="818"/>
      <c r="D19" s="818"/>
      <c r="E19" s="819">
        <v>0</v>
      </c>
    </row>
    <row r="20" spans="1:9">
      <c r="A20" s="884"/>
      <c r="B20" s="817"/>
      <c r="C20" s="818"/>
      <c r="D20" s="818"/>
      <c r="E20" s="819">
        <v>0</v>
      </c>
    </row>
    <row r="21" spans="1:9">
      <c r="A21" s="884"/>
      <c r="B21" s="817"/>
      <c r="C21" s="818"/>
      <c r="D21" s="818"/>
      <c r="E21" s="819">
        <v>0</v>
      </c>
    </row>
    <row r="22" spans="1:9">
      <c r="A22" s="884"/>
      <c r="B22" s="817"/>
      <c r="C22" s="818"/>
      <c r="D22" s="818"/>
      <c r="E22" s="819">
        <v>0</v>
      </c>
    </row>
    <row r="23" spans="1:9">
      <c r="A23" s="884"/>
      <c r="B23" s="817"/>
      <c r="C23" s="818"/>
      <c r="D23" s="818"/>
      <c r="E23" s="819">
        <v>0</v>
      </c>
    </row>
    <row r="24" spans="1:9">
      <c r="A24" s="796">
        <v>900002</v>
      </c>
      <c r="B24" s="820" t="s">
        <v>788</v>
      </c>
      <c r="C24" s="821">
        <v>0</v>
      </c>
      <c r="D24" s="821">
        <v>0</v>
      </c>
      <c r="E24" s="822">
        <v>0</v>
      </c>
    </row>
    <row r="25" spans="1:9">
      <c r="A25" s="823">
        <v>900003</v>
      </c>
      <c r="B25" s="824" t="s">
        <v>132</v>
      </c>
      <c r="C25" s="825">
        <v>0</v>
      </c>
      <c r="D25" s="825">
        <v>0</v>
      </c>
      <c r="E25" s="826">
        <v>0</v>
      </c>
    </row>
    <row r="28" spans="1:9">
      <c r="A28" s="1374" t="s">
        <v>65</v>
      </c>
      <c r="B28" s="1374"/>
      <c r="C28" s="1374"/>
      <c r="D28" s="1374"/>
      <c r="E28" s="1374"/>
      <c r="F28" s="707"/>
      <c r="G28" s="707"/>
      <c r="H28" s="707"/>
      <c r="I28" s="707"/>
    </row>
    <row r="29" spans="1:9">
      <c r="A29" s="1374"/>
      <c r="B29" s="1374"/>
      <c r="C29" s="1374"/>
      <c r="D29" s="1374"/>
      <c r="E29" s="1374"/>
      <c r="F29" s="313"/>
      <c r="G29" s="313"/>
      <c r="H29" s="313"/>
      <c r="I29" s="313"/>
    </row>
    <row r="30" spans="1:9">
      <c r="A30" s="313"/>
      <c r="B30" s="313"/>
      <c r="C30" s="313"/>
      <c r="D30" s="313"/>
      <c r="E30" s="313"/>
      <c r="F30" s="313"/>
      <c r="G30" s="313"/>
      <c r="H30" s="313"/>
    </row>
    <row r="31" spans="1:9">
      <c r="A31" s="315"/>
      <c r="B31" s="313"/>
      <c r="C31" s="316"/>
      <c r="D31" s="313"/>
      <c r="E31" s="313"/>
      <c r="F31" s="316"/>
      <c r="G31" s="316"/>
    </row>
    <row r="32" spans="1:9">
      <c r="A32" s="1239" t="e">
        <f>+#REF!</f>
        <v>#REF!</v>
      </c>
      <c r="B32" s="1239"/>
      <c r="C32" s="858"/>
      <c r="D32" s="1240" t="e">
        <f>+#REF!</f>
        <v>#REF!</v>
      </c>
      <c r="E32" s="1240"/>
      <c r="F32" s="858"/>
      <c r="G32" s="858"/>
    </row>
    <row r="33" spans="1:7">
      <c r="A33" s="1234" t="s">
        <v>66</v>
      </c>
      <c r="B33" s="1234"/>
      <c r="C33" s="858"/>
      <c r="D33" s="1235" t="s">
        <v>67</v>
      </c>
      <c r="E33" s="1235"/>
      <c r="F33" s="858"/>
      <c r="G33" s="858"/>
    </row>
    <row r="34" spans="1:7">
      <c r="A34" s="313"/>
      <c r="B34" s="313"/>
      <c r="C34" s="313"/>
      <c r="D34" s="313"/>
      <c r="E34" s="313"/>
      <c r="F34" s="313"/>
      <c r="G34" s="313"/>
    </row>
  </sheetData>
  <mergeCells count="9">
    <mergeCell ref="A33:B33"/>
    <mergeCell ref="D33:E33"/>
    <mergeCell ref="A1:E1"/>
    <mergeCell ref="A2:E2"/>
    <mergeCell ref="A4:E4"/>
    <mergeCell ref="A14:E14"/>
    <mergeCell ref="A28:E29"/>
    <mergeCell ref="A32:B32"/>
    <mergeCell ref="D32:E32"/>
  </mergeCells>
  <printOptions horizontalCentered="1"/>
  <pageMargins left="0.70866141732283472" right="0.70866141732283472" top="0.74803149606299213" bottom="0.74803149606299213" header="0.31496062992125984" footer="0.31496062992125984"/>
  <pageSetup scale="80" orientation="landscape" r:id="rId1"/>
  <headerFooter>
    <oddFooter>&amp;R&amp;8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35"/>
  <sheetViews>
    <sheetView showGridLines="0" workbookViewId="0">
      <selection activeCell="D22" sqref="D22"/>
    </sheetView>
  </sheetViews>
  <sheetFormatPr baseColWidth="10" defaultColWidth="11.42578125" defaultRowHeight="15"/>
  <cols>
    <col min="1" max="1" width="5.7109375" style="860" customWidth="1"/>
    <col min="2" max="2" width="35.5703125" style="860" customWidth="1"/>
    <col min="3" max="3" width="35.85546875" style="860" customWidth="1"/>
    <col min="4" max="4" width="36.28515625" style="860" customWidth="1"/>
    <col min="5" max="16384" width="11.42578125" style="860"/>
  </cols>
  <sheetData>
    <row r="1" spans="1:4" ht="24" customHeight="1">
      <c r="A1" s="1376" t="s">
        <v>826</v>
      </c>
      <c r="B1" s="1377"/>
      <c r="C1" s="1377"/>
      <c r="D1" s="1378"/>
    </row>
    <row r="2" spans="1:4">
      <c r="A2" s="1376" t="str">
        <f>+en!A2</f>
        <v>AL 31 de Marzo de 2019</v>
      </c>
      <c r="B2" s="1377"/>
      <c r="C2" s="1377"/>
      <c r="D2" s="1378"/>
    </row>
    <row r="3" spans="1:4" ht="24">
      <c r="A3" s="893"/>
      <c r="B3" s="894" t="s">
        <v>784</v>
      </c>
      <c r="C3" s="893" t="s">
        <v>659</v>
      </c>
      <c r="D3" s="895" t="s">
        <v>703</v>
      </c>
    </row>
    <row r="4" spans="1:4">
      <c r="A4" s="1379" t="s">
        <v>785</v>
      </c>
      <c r="B4" s="1380"/>
      <c r="C4" s="1380"/>
      <c r="D4" s="1381"/>
    </row>
    <row r="5" spans="1:4">
      <c r="A5" s="896"/>
      <c r="B5" s="897"/>
      <c r="C5" s="898"/>
      <c r="D5" s="899"/>
    </row>
    <row r="6" spans="1:4" ht="15.75">
      <c r="A6" s="1382" t="s">
        <v>743</v>
      </c>
      <c r="B6" s="1383"/>
      <c r="C6" s="1383"/>
      <c r="D6" s="1384"/>
    </row>
    <row r="7" spans="1:4">
      <c r="A7" s="896"/>
      <c r="B7" s="900" t="s">
        <v>128</v>
      </c>
      <c r="C7" s="901"/>
      <c r="D7" s="902"/>
    </row>
    <row r="8" spans="1:4">
      <c r="A8" s="896"/>
      <c r="B8" s="900"/>
      <c r="C8" s="901"/>
      <c r="D8" s="902"/>
    </row>
    <row r="9" spans="1:4">
      <c r="A9" s="896"/>
      <c r="B9" s="900"/>
      <c r="C9" s="901"/>
      <c r="D9" s="902"/>
    </row>
    <row r="10" spans="1:4">
      <c r="A10" s="896"/>
      <c r="B10" s="900"/>
      <c r="C10" s="901"/>
      <c r="D10" s="902"/>
    </row>
    <row r="11" spans="1:4">
      <c r="A11" s="896"/>
      <c r="B11" s="900"/>
      <c r="C11" s="901"/>
      <c r="D11" s="902"/>
    </row>
    <row r="12" spans="1:4">
      <c r="A12" s="896"/>
      <c r="B12" s="900"/>
      <c r="C12" s="901"/>
      <c r="D12" s="902"/>
    </row>
    <row r="13" spans="1:4">
      <c r="A13" s="896"/>
      <c r="B13" s="900"/>
      <c r="C13" s="901"/>
      <c r="D13" s="902"/>
    </row>
    <row r="14" spans="1:4">
      <c r="A14" s="903">
        <v>900001</v>
      </c>
      <c r="B14" s="904" t="s">
        <v>786</v>
      </c>
      <c r="C14" s="905">
        <v>0</v>
      </c>
      <c r="D14" s="906">
        <v>0</v>
      </c>
    </row>
    <row r="15" spans="1:4">
      <c r="A15" s="1385" t="s">
        <v>787</v>
      </c>
      <c r="B15" s="1386"/>
      <c r="C15" s="1386"/>
      <c r="D15" s="1387"/>
    </row>
    <row r="16" spans="1:4">
      <c r="A16" s="907"/>
      <c r="B16" s="904"/>
      <c r="C16" s="901"/>
      <c r="D16" s="902"/>
    </row>
    <row r="17" spans="1:5">
      <c r="A17" s="907"/>
      <c r="B17" s="904"/>
      <c r="C17" s="901"/>
      <c r="D17" s="902"/>
    </row>
    <row r="18" spans="1:5">
      <c r="A18" s="907"/>
      <c r="B18" s="904"/>
      <c r="C18" s="901"/>
      <c r="D18" s="902"/>
    </row>
    <row r="19" spans="1:5">
      <c r="A19" s="907"/>
      <c r="B19" s="904"/>
      <c r="C19" s="901"/>
      <c r="D19" s="902"/>
    </row>
    <row r="20" spans="1:5">
      <c r="A20" s="907"/>
      <c r="B20" s="904"/>
      <c r="C20" s="901"/>
      <c r="D20" s="902"/>
    </row>
    <row r="21" spans="1:5">
      <c r="A21" s="907"/>
      <c r="B21" s="904"/>
      <c r="C21" s="901"/>
      <c r="D21" s="902"/>
    </row>
    <row r="22" spans="1:5">
      <c r="A22" s="907"/>
      <c r="B22" s="904"/>
      <c r="C22" s="901"/>
      <c r="D22" s="902"/>
    </row>
    <row r="23" spans="1:5">
      <c r="A23" s="907"/>
      <c r="B23" s="904"/>
      <c r="C23" s="901"/>
      <c r="D23" s="902"/>
    </row>
    <row r="24" spans="1:5">
      <c r="A24" s="907"/>
      <c r="B24" s="904"/>
      <c r="C24" s="901"/>
      <c r="D24" s="902"/>
    </row>
    <row r="25" spans="1:5">
      <c r="A25" s="903">
        <v>900002</v>
      </c>
      <c r="B25" s="904" t="s">
        <v>788</v>
      </c>
      <c r="C25" s="905">
        <v>0</v>
      </c>
      <c r="D25" s="906">
        <v>0</v>
      </c>
    </row>
    <row r="26" spans="1:5">
      <c r="A26" s="908">
        <v>900003</v>
      </c>
      <c r="B26" s="909" t="s">
        <v>132</v>
      </c>
      <c r="C26" s="910">
        <v>0</v>
      </c>
      <c r="D26" s="911">
        <v>0</v>
      </c>
    </row>
    <row r="27" spans="1:5">
      <c r="A27" s="501"/>
      <c r="B27" s="501"/>
      <c r="C27" s="501"/>
      <c r="D27" s="501"/>
    </row>
    <row r="28" spans="1:5">
      <c r="A28" s="501"/>
      <c r="B28" s="501"/>
      <c r="C28" s="501"/>
      <c r="D28" s="501"/>
    </row>
    <row r="29" spans="1:5" ht="15" customHeight="1">
      <c r="A29" s="1375" t="s">
        <v>65</v>
      </c>
      <c r="B29" s="1375"/>
      <c r="C29" s="1375"/>
      <c r="D29" s="1375"/>
      <c r="E29" s="912"/>
    </row>
    <row r="30" spans="1:5">
      <c r="A30" s="1375"/>
      <c r="B30" s="1375"/>
      <c r="C30" s="1375"/>
      <c r="D30" s="1375"/>
      <c r="E30" s="912"/>
    </row>
    <row r="31" spans="1:5">
      <c r="A31" s="913"/>
      <c r="B31" s="913"/>
      <c r="C31" s="913"/>
      <c r="D31" s="913"/>
      <c r="E31" s="313"/>
    </row>
    <row r="32" spans="1:5">
      <c r="A32" s="501"/>
      <c r="B32" s="914"/>
      <c r="C32" s="501"/>
      <c r="D32" s="913"/>
    </row>
    <row r="33" spans="1:4">
      <c r="A33" s="501"/>
      <c r="B33" s="915" t="e">
        <f>#REF!</f>
        <v>#REF!</v>
      </c>
      <c r="C33" s="501"/>
      <c r="D33" s="1014" t="e">
        <f>#REF!</f>
        <v>#REF!</v>
      </c>
    </row>
    <row r="34" spans="1:4">
      <c r="A34" s="501"/>
      <c r="B34" s="916" t="s">
        <v>66</v>
      </c>
      <c r="C34" s="501"/>
      <c r="D34" s="917" t="s">
        <v>67</v>
      </c>
    </row>
    <row r="35" spans="1:4">
      <c r="A35" s="501"/>
      <c r="B35" s="501"/>
      <c r="C35" s="501"/>
      <c r="D35" s="501"/>
    </row>
  </sheetData>
  <mergeCells count="6">
    <mergeCell ref="A29:D30"/>
    <mergeCell ref="A1:D1"/>
    <mergeCell ref="A2:D2"/>
    <mergeCell ref="A4:D4"/>
    <mergeCell ref="A6:D6"/>
    <mergeCell ref="A15:D15"/>
  </mergeCells>
  <printOptions horizontalCentered="1"/>
  <pageMargins left="0.70866141732283472" right="0.70866141732283472" top="0.74803149606299213" bottom="0.74803149606299213" header="0.31496062992125984" footer="0.31496062992125984"/>
  <pageSetup scale="80" orientation="landscape" r:id="rId1"/>
  <headerFooter>
    <oddFooter>&amp;R&amp;8 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34"/>
  <sheetViews>
    <sheetView showGridLines="0" topLeftCell="B4" zoomScaleNormal="100" workbookViewId="0">
      <selection activeCell="B25" sqref="B25:E25"/>
    </sheetView>
  </sheetViews>
  <sheetFormatPr baseColWidth="10" defaultColWidth="11.42578125" defaultRowHeight="12"/>
  <cols>
    <col min="1" max="1" width="5.7109375" style="501" customWidth="1"/>
    <col min="2" max="2" width="57.85546875" style="501" customWidth="1"/>
    <col min="3" max="3" width="17" style="501" customWidth="1"/>
    <col min="4" max="4" width="21.5703125" style="501" customWidth="1"/>
    <col min="5" max="5" width="19.140625" style="501" customWidth="1"/>
    <col min="6" max="16384" width="11.42578125" style="501"/>
  </cols>
  <sheetData>
    <row r="1" spans="1:10" ht="29.25" customHeight="1">
      <c r="A1" s="1390" t="s">
        <v>779</v>
      </c>
      <c r="B1" s="1391"/>
      <c r="C1" s="1391"/>
      <c r="D1" s="1391"/>
      <c r="E1" s="1392"/>
      <c r="J1" s="287"/>
    </row>
    <row r="2" spans="1:10" ht="12.75">
      <c r="A2" s="1398" t="s">
        <v>3370</v>
      </c>
      <c r="B2" s="1399"/>
      <c r="C2" s="1399"/>
      <c r="D2" s="1399"/>
      <c r="E2" s="1400"/>
      <c r="J2" s="287"/>
    </row>
    <row r="3" spans="1:10" s="500" customFormat="1" ht="25.5" customHeight="1">
      <c r="A3" s="1393" t="s">
        <v>6</v>
      </c>
      <c r="B3" s="1394"/>
      <c r="C3" s="787" t="s">
        <v>658</v>
      </c>
      <c r="D3" s="787" t="s">
        <v>659</v>
      </c>
      <c r="E3" s="788" t="s">
        <v>660</v>
      </c>
    </row>
    <row r="4" spans="1:10" ht="15" customHeight="1">
      <c r="A4" s="512">
        <v>900001</v>
      </c>
      <c r="B4" s="502" t="s">
        <v>652</v>
      </c>
      <c r="C4" s="503">
        <v>85291141</v>
      </c>
      <c r="D4" s="503">
        <v>21098123.100000001</v>
      </c>
      <c r="E4" s="513">
        <v>21098123.100000001</v>
      </c>
    </row>
    <row r="5" spans="1:10" ht="15" customHeight="1">
      <c r="A5" s="514"/>
      <c r="B5" s="504" t="s">
        <v>661</v>
      </c>
      <c r="C5" s="505"/>
      <c r="D5" s="505"/>
      <c r="E5" s="515"/>
    </row>
    <row r="6" spans="1:10" ht="15" customHeight="1">
      <c r="A6" s="514"/>
      <c r="B6" s="504" t="s">
        <v>662</v>
      </c>
      <c r="C6" s="1178">
        <v>85291141</v>
      </c>
      <c r="D6" s="1181">
        <v>21098123.100000001</v>
      </c>
      <c r="E6" s="1182">
        <v>21098123.100000001</v>
      </c>
    </row>
    <row r="7" spans="1:10" ht="15" customHeight="1">
      <c r="A7" s="514">
        <v>900002</v>
      </c>
      <c r="B7" s="506" t="s">
        <v>653</v>
      </c>
      <c r="C7" s="503">
        <v>85291141</v>
      </c>
      <c r="D7" s="503">
        <v>16173325.1</v>
      </c>
      <c r="E7" s="513">
        <v>16173325.1</v>
      </c>
    </row>
    <row r="8" spans="1:10" ht="15" customHeight="1">
      <c r="A8" s="514"/>
      <c r="B8" s="504" t="s">
        <v>663</v>
      </c>
      <c r="C8" s="505"/>
      <c r="D8" s="505"/>
      <c r="E8" s="515"/>
    </row>
    <row r="9" spans="1:10" ht="15" customHeight="1">
      <c r="A9" s="514"/>
      <c r="B9" s="504" t="s">
        <v>664</v>
      </c>
      <c r="C9" s="1183">
        <v>85291141</v>
      </c>
      <c r="D9" s="1183">
        <v>16173325.1</v>
      </c>
      <c r="E9" s="1184">
        <v>16173325.1</v>
      </c>
    </row>
    <row r="10" spans="1:10" ht="15" customHeight="1">
      <c r="A10" s="514">
        <v>900003</v>
      </c>
      <c r="B10" s="506" t="s">
        <v>665</v>
      </c>
      <c r="C10" s="507"/>
      <c r="D10" s="503">
        <v>4924798.0000000019</v>
      </c>
      <c r="E10" s="513">
        <v>4924798.0000000019</v>
      </c>
    </row>
    <row r="11" spans="1:10">
      <c r="A11" s="516"/>
      <c r="B11" s="506"/>
      <c r="C11" s="507"/>
      <c r="D11" s="503"/>
      <c r="E11" s="513"/>
    </row>
    <row r="12" spans="1:10" s="500" customFormat="1" ht="21" customHeight="1">
      <c r="A12" s="1395" t="s">
        <v>6</v>
      </c>
      <c r="B12" s="1396"/>
      <c r="C12" s="790" t="s">
        <v>658</v>
      </c>
      <c r="D12" s="790" t="s">
        <v>659</v>
      </c>
      <c r="E12" s="511" t="s">
        <v>660</v>
      </c>
    </row>
    <row r="13" spans="1:10">
      <c r="A13" s="514"/>
      <c r="B13" s="504"/>
      <c r="C13" s="505"/>
      <c r="D13" s="505"/>
      <c r="E13" s="515"/>
    </row>
    <row r="14" spans="1:10" ht="15" customHeight="1">
      <c r="A14" s="514">
        <v>900003</v>
      </c>
      <c r="B14" s="506" t="s">
        <v>665</v>
      </c>
      <c r="C14" s="507">
        <v>0</v>
      </c>
      <c r="D14" s="507">
        <v>4924798.0000000019</v>
      </c>
      <c r="E14" s="517">
        <v>4924798.0000000019</v>
      </c>
    </row>
    <row r="15" spans="1:10" ht="15" customHeight="1">
      <c r="A15" s="514">
        <v>900004</v>
      </c>
      <c r="B15" s="506" t="s">
        <v>666</v>
      </c>
      <c r="C15" s="505"/>
      <c r="D15" s="505"/>
      <c r="E15" s="515"/>
    </row>
    <row r="16" spans="1:10" ht="15" customHeight="1">
      <c r="A16" s="514">
        <v>900005</v>
      </c>
      <c r="B16" s="506" t="s">
        <v>667</v>
      </c>
      <c r="C16" s="507">
        <v>0</v>
      </c>
      <c r="D16" s="507">
        <v>4924798.0000000019</v>
      </c>
      <c r="E16" s="517">
        <v>4924798.0000000019</v>
      </c>
    </row>
    <row r="17" spans="1:6">
      <c r="A17" s="516"/>
      <c r="B17" s="506"/>
      <c r="C17" s="507"/>
      <c r="D17" s="507"/>
      <c r="E17" s="517"/>
    </row>
    <row r="18" spans="1:6" s="500" customFormat="1" ht="21" customHeight="1">
      <c r="A18" s="1395" t="s">
        <v>6</v>
      </c>
      <c r="B18" s="1396"/>
      <c r="C18" s="790" t="s">
        <v>658</v>
      </c>
      <c r="D18" s="790" t="s">
        <v>659</v>
      </c>
      <c r="E18" s="511" t="s">
        <v>660</v>
      </c>
    </row>
    <row r="19" spans="1:6" ht="15" customHeight="1">
      <c r="A19" s="514">
        <v>900006</v>
      </c>
      <c r="B19" s="506" t="s">
        <v>668</v>
      </c>
      <c r="C19" s="505"/>
      <c r="D19" s="505"/>
      <c r="E19" s="515"/>
    </row>
    <row r="20" spans="1:6" ht="15" customHeight="1">
      <c r="A20" s="514">
        <v>900007</v>
      </c>
      <c r="B20" s="506" t="s">
        <v>669</v>
      </c>
      <c r="C20" s="505"/>
      <c r="D20" s="505"/>
      <c r="E20" s="515"/>
    </row>
    <row r="21" spans="1:6" ht="15" customHeight="1" thickBot="1">
      <c r="A21" s="518">
        <v>900008</v>
      </c>
      <c r="B21" s="519" t="s">
        <v>654</v>
      </c>
      <c r="C21" s="520">
        <v>0</v>
      </c>
      <c r="D21" s="520">
        <v>0</v>
      </c>
      <c r="E21" s="521">
        <v>0</v>
      </c>
    </row>
    <row r="23" spans="1:6">
      <c r="B23" s="500"/>
      <c r="C23" s="500"/>
      <c r="D23" s="500"/>
      <c r="E23" s="500"/>
    </row>
    <row r="24" spans="1:6">
      <c r="B24" s="499" t="s">
        <v>65</v>
      </c>
      <c r="C24" s="499"/>
      <c r="D24" s="499"/>
      <c r="E24" s="499"/>
      <c r="F24" s="508"/>
    </row>
    <row r="25" spans="1:6" ht="30.75" customHeight="1">
      <c r="B25" s="1397" t="s">
        <v>655</v>
      </c>
      <c r="C25" s="1397"/>
      <c r="D25" s="1397"/>
      <c r="E25" s="1397"/>
    </row>
    <row r="26" spans="1:6" ht="28.5" customHeight="1">
      <c r="B26" s="1397" t="s">
        <v>656</v>
      </c>
      <c r="C26" s="1397"/>
      <c r="D26" s="1397"/>
      <c r="E26" s="1397"/>
    </row>
    <row r="27" spans="1:6" ht="28.5" customHeight="1">
      <c r="B27" s="1388" t="s">
        <v>657</v>
      </c>
      <c r="C27" s="1388"/>
      <c r="D27" s="1388"/>
      <c r="E27" s="1388"/>
    </row>
    <row r="28" spans="1:6">
      <c r="B28" s="509"/>
      <c r="C28" s="509"/>
      <c r="D28" s="509"/>
      <c r="E28" s="509"/>
    </row>
    <row r="29" spans="1:6">
      <c r="B29" s="509"/>
      <c r="C29" s="509"/>
      <c r="D29" s="509"/>
      <c r="E29" s="509"/>
    </row>
    <row r="30" spans="1:6">
      <c r="B30" s="510"/>
      <c r="C30" s="510"/>
      <c r="D30" s="510"/>
      <c r="E30" s="510"/>
    </row>
    <row r="31" spans="1:6">
      <c r="B31" s="522"/>
      <c r="C31" s="523"/>
      <c r="D31" s="524"/>
      <c r="E31" s="524"/>
    </row>
    <row r="32" spans="1:6" ht="12.75">
      <c r="B32" s="791" t="s">
        <v>851</v>
      </c>
      <c r="C32" s="733"/>
      <c r="D32" s="1401" t="s">
        <v>772</v>
      </c>
      <c r="E32" s="1401"/>
      <c r="F32" s="525"/>
    </row>
    <row r="33" spans="2:5" ht="12.75">
      <c r="B33" s="792" t="s">
        <v>66</v>
      </c>
      <c r="C33" s="733"/>
      <c r="D33" s="1389" t="s">
        <v>67</v>
      </c>
      <c r="E33" s="1389"/>
    </row>
    <row r="34" spans="2:5" ht="12.75">
      <c r="B34" s="733"/>
      <c r="C34" s="733"/>
      <c r="D34" s="733"/>
      <c r="E34" s="733"/>
    </row>
  </sheetData>
  <mergeCells count="10">
    <mergeCell ref="B27:E27"/>
    <mergeCell ref="D33:E33"/>
    <mergeCell ref="A1:E1"/>
    <mergeCell ref="A3:B3"/>
    <mergeCell ref="A12:B12"/>
    <mergeCell ref="A18:B18"/>
    <mergeCell ref="B25:E25"/>
    <mergeCell ref="B26:E26"/>
    <mergeCell ref="A2:E2"/>
    <mergeCell ref="D32:E32"/>
  </mergeCells>
  <dataValidations xWindow="530" yWindow="601" count="4">
    <dataValidation allowBlank="1" showInputMessage="1" showErrorMessage="1" prompt="Para Ingresos se reportan los ingresos recaudados; para egresos se reportan los egresos pagados." sqref="E3 E12 E18"/>
    <dataValidation allowBlank="1" showInputMessage="1" showErrorMessage="1" prompt="Son los importes que se aprueban anualmente en la Ley de Ingresos, o en el Presupuesto de Egresos." sqref="C3 C12 C18"/>
    <dataValidation allowBlank="1" showInputMessage="1" showErrorMessage="1" prompt="Para los ingresos los &quot;abonos&quot; del devengado. Es el momento contable que se realiza cuando existe jurídicamente el derecho de cobro. Para los egresos los &quot;cargos&quot; del devengado. Este momento contable refleja el reconocimiento de una obligación de pago." sqref="D3 D12 D18"/>
    <dataValidation allowBlank="1" showInputMessage="1" showErrorMessage="1" prompt="Se refiere al nombre que se asigna a cada uno de los desagregados que se señalan." sqref="A3 A12 A18"/>
  </dataValidations>
  <printOptions horizontalCentered="1"/>
  <pageMargins left="0.70866141732283472" right="0.70866141732283472"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499984740745262"/>
    <pageSetUpPr fitToPage="1"/>
  </sheetPr>
  <dimension ref="A1:N64"/>
  <sheetViews>
    <sheetView zoomScale="90" zoomScaleNormal="90" workbookViewId="0"/>
  </sheetViews>
  <sheetFormatPr baseColWidth="10" defaultColWidth="11.42578125" defaultRowHeight="12.75"/>
  <cols>
    <col min="1" max="1" width="5.7109375" style="14" customWidth="1"/>
    <col min="2" max="2" width="4.28515625" style="14" customWidth="1"/>
    <col min="3" max="3" width="24.28515625" style="14" customWidth="1"/>
    <col min="4" max="4" width="24.140625" style="14" customWidth="1"/>
    <col min="5" max="5" width="16.7109375" style="14" customWidth="1"/>
    <col min="6" max="6" width="20.5703125" style="14" customWidth="1"/>
    <col min="7" max="7" width="7.7109375" style="14" customWidth="1"/>
    <col min="8" max="8" width="27.140625" style="47" customWidth="1"/>
    <col min="9" max="9" width="33.85546875" style="47" customWidth="1"/>
    <col min="10" max="11" width="20.5703125" style="14" customWidth="1"/>
    <col min="12" max="12" width="4.28515625" style="14" customWidth="1"/>
    <col min="13" max="13" width="11.42578125" style="14"/>
    <col min="14" max="14" width="11.5703125" style="14" customWidth="1"/>
    <col min="15" max="16384" width="11.42578125" style="14"/>
  </cols>
  <sheetData>
    <row r="1" spans="2:14" ht="15" customHeight="1">
      <c r="B1" s="1246" t="s">
        <v>123</v>
      </c>
      <c r="C1" s="1246"/>
      <c r="D1" s="1246"/>
      <c r="E1" s="1246"/>
      <c r="F1" s="1246"/>
      <c r="G1" s="1246"/>
      <c r="H1" s="1246"/>
      <c r="I1" s="1246"/>
      <c r="J1" s="1246"/>
      <c r="K1" s="1246"/>
      <c r="L1" s="1246"/>
    </row>
    <row r="2" spans="2:14" ht="15" customHeight="1">
      <c r="B2" s="1246" t="s">
        <v>3369</v>
      </c>
      <c r="C2" s="1246"/>
      <c r="D2" s="1246"/>
      <c r="E2" s="1246"/>
      <c r="F2" s="1246"/>
      <c r="G2" s="1246"/>
      <c r="H2" s="1246"/>
      <c r="I2" s="1246"/>
      <c r="J2" s="1246"/>
      <c r="K2" s="1246"/>
      <c r="L2" s="1246"/>
    </row>
    <row r="3" spans="2:14" ht="15" customHeight="1">
      <c r="B3" s="1246" t="s">
        <v>3</v>
      </c>
      <c r="C3" s="1246"/>
      <c r="D3" s="1246"/>
      <c r="E3" s="1246"/>
      <c r="F3" s="1246"/>
      <c r="G3" s="1246"/>
      <c r="H3" s="1246"/>
      <c r="I3" s="1246"/>
      <c r="J3" s="1246"/>
      <c r="K3" s="1246"/>
      <c r="L3" s="1246"/>
    </row>
    <row r="4" spans="2:14" s="312" customFormat="1" ht="9" customHeight="1">
      <c r="B4" s="580"/>
      <c r="C4" s="580"/>
      <c r="D4" s="581"/>
      <c r="E4" s="581"/>
      <c r="F4" s="581"/>
      <c r="G4" s="581"/>
      <c r="H4" s="581"/>
      <c r="I4" s="581"/>
      <c r="J4" s="316"/>
      <c r="K4" s="316"/>
      <c r="L4" s="316"/>
    </row>
    <row r="5" spans="2:14" ht="34.5" customHeight="1">
      <c r="B5" s="82"/>
      <c r="F5" s="7" t="s">
        <v>4</v>
      </c>
      <c r="G5" s="1222" t="s">
        <v>5</v>
      </c>
      <c r="H5" s="1222"/>
      <c r="I5" s="1222"/>
      <c r="J5" s="10"/>
      <c r="K5" s="10"/>
      <c r="L5" s="12"/>
    </row>
    <row r="6" spans="2:14" s="12" customFormat="1" ht="3" customHeight="1">
      <c r="B6" s="82"/>
      <c r="C6" s="82"/>
      <c r="D6" s="82"/>
      <c r="E6" s="82"/>
      <c r="F6" s="82"/>
      <c r="G6" s="81"/>
      <c r="H6" s="51"/>
      <c r="I6" s="51"/>
    </row>
    <row r="7" spans="2:14" s="12" customFormat="1" ht="3" customHeight="1">
      <c r="B7" s="80"/>
      <c r="C7" s="80"/>
      <c r="D7" s="80"/>
      <c r="E7" s="79"/>
      <c r="F7" s="79"/>
      <c r="G7" s="78"/>
      <c r="H7" s="51"/>
      <c r="I7" s="51"/>
    </row>
    <row r="8" spans="2:14" s="73" customFormat="1" ht="20.100000000000001" customHeight="1">
      <c r="B8" s="77"/>
      <c r="C8" s="1245" t="s">
        <v>68</v>
      </c>
      <c r="D8" s="1245"/>
      <c r="E8" s="75">
        <v>2019</v>
      </c>
      <c r="F8" s="75">
        <v>2018</v>
      </c>
      <c r="G8" s="76"/>
      <c r="H8" s="1245" t="s">
        <v>68</v>
      </c>
      <c r="I8" s="1245"/>
      <c r="J8" s="75">
        <v>2019</v>
      </c>
      <c r="K8" s="75">
        <v>2018</v>
      </c>
      <c r="L8" s="74"/>
    </row>
    <row r="9" spans="2:14" s="12" customFormat="1" ht="3" customHeight="1">
      <c r="B9" s="72"/>
      <c r="C9" s="71"/>
      <c r="D9" s="71"/>
      <c r="E9" s="70"/>
      <c r="F9" s="70"/>
      <c r="G9" s="51"/>
      <c r="H9" s="51"/>
      <c r="I9" s="51"/>
      <c r="L9" s="16"/>
    </row>
    <row r="10" spans="2:14" s="47" customFormat="1" ht="12.75" customHeight="1">
      <c r="B10" s="69"/>
      <c r="C10" s="1243" t="s">
        <v>122</v>
      </c>
      <c r="D10" s="1243"/>
      <c r="E10" s="23"/>
      <c r="F10" s="23"/>
      <c r="G10" s="14"/>
      <c r="H10" s="1243" t="s">
        <v>121</v>
      </c>
      <c r="I10" s="1243"/>
      <c r="J10" s="23"/>
      <c r="K10" s="23"/>
      <c r="L10" s="68"/>
    </row>
    <row r="11" spans="2:14" ht="12.75" customHeight="1">
      <c r="B11" s="60"/>
      <c r="C11" s="1229" t="s">
        <v>120</v>
      </c>
      <c r="D11" s="1229"/>
      <c r="E11" s="24">
        <v>-1659684.33</v>
      </c>
      <c r="F11" s="24">
        <v>-32473637.48</v>
      </c>
      <c r="H11" s="1243" t="s">
        <v>119</v>
      </c>
      <c r="I11" s="1243"/>
      <c r="J11" s="24">
        <v>16129632.92</v>
      </c>
      <c r="K11" s="24">
        <v>83862837.680000007</v>
      </c>
      <c r="L11" s="58"/>
      <c r="N11" s="67"/>
    </row>
    <row r="12" spans="2:14" ht="12.75" customHeight="1">
      <c r="B12" s="65"/>
      <c r="C12" s="1231" t="s">
        <v>118</v>
      </c>
      <c r="D12" s="1231"/>
      <c r="E12" s="59">
        <v>0</v>
      </c>
      <c r="F12" s="59">
        <v>0</v>
      </c>
      <c r="H12" s="1231" t="s">
        <v>117</v>
      </c>
      <c r="I12" s="1231"/>
      <c r="J12" s="59">
        <v>10837378.85</v>
      </c>
      <c r="K12" s="59">
        <v>45980932.780000001</v>
      </c>
      <c r="L12" s="58"/>
    </row>
    <row r="13" spans="2:14" ht="12.75" customHeight="1">
      <c r="B13" s="65"/>
      <c r="C13" s="1231" t="s">
        <v>116</v>
      </c>
      <c r="D13" s="1231"/>
      <c r="E13" s="59">
        <v>0</v>
      </c>
      <c r="F13" s="59">
        <v>0</v>
      </c>
      <c r="H13" s="1231" t="s">
        <v>115</v>
      </c>
      <c r="I13" s="1231"/>
      <c r="J13" s="59">
        <v>1190598.07</v>
      </c>
      <c r="K13" s="59">
        <v>3998823.66</v>
      </c>
      <c r="L13" s="58"/>
    </row>
    <row r="14" spans="2:14" ht="12" customHeight="1">
      <c r="B14" s="65"/>
      <c r="C14" s="1231" t="s">
        <v>114</v>
      </c>
      <c r="D14" s="1231"/>
      <c r="E14" s="59">
        <v>0</v>
      </c>
      <c r="F14" s="59">
        <v>0</v>
      </c>
      <c r="H14" s="1231" t="s">
        <v>113</v>
      </c>
      <c r="I14" s="1231"/>
      <c r="J14" s="59">
        <v>4101656</v>
      </c>
      <c r="K14" s="59">
        <v>33883081.240000002</v>
      </c>
      <c r="L14" s="58"/>
    </row>
    <row r="15" spans="2:14" ht="12.75" customHeight="1">
      <c r="B15" s="65"/>
      <c r="C15" s="1231" t="s">
        <v>112</v>
      </c>
      <c r="D15" s="1231"/>
      <c r="E15" s="59">
        <v>0</v>
      </c>
      <c r="F15" s="59">
        <v>0</v>
      </c>
      <c r="H15" s="22"/>
      <c r="I15" s="19"/>
      <c r="J15" s="57"/>
      <c r="K15" s="57"/>
      <c r="L15" s="58"/>
    </row>
    <row r="16" spans="2:14" ht="12.75" customHeight="1">
      <c r="B16" s="65"/>
      <c r="C16" s="1231" t="s">
        <v>111</v>
      </c>
      <c r="D16" s="1231"/>
      <c r="E16" s="59">
        <v>0</v>
      </c>
      <c r="F16" s="59">
        <v>0</v>
      </c>
      <c r="H16" s="1243" t="s">
        <v>110</v>
      </c>
      <c r="I16" s="1243"/>
      <c r="J16" s="24">
        <v>43692.18</v>
      </c>
      <c r="K16" s="24">
        <v>292251.56</v>
      </c>
      <c r="L16" s="58"/>
    </row>
    <row r="17" spans="1:14" ht="12.75" customHeight="1">
      <c r="B17" s="65"/>
      <c r="C17" s="1231" t="s">
        <v>109</v>
      </c>
      <c r="D17" s="1231"/>
      <c r="E17" s="59">
        <v>0</v>
      </c>
      <c r="F17" s="59">
        <v>-129014.22</v>
      </c>
      <c r="H17" s="1231" t="s">
        <v>108</v>
      </c>
      <c r="I17" s="1231"/>
      <c r="J17" s="59">
        <v>0</v>
      </c>
      <c r="K17" s="59">
        <v>0</v>
      </c>
      <c r="L17" s="58"/>
    </row>
    <row r="18" spans="1:14" ht="12.75" customHeight="1">
      <c r="B18" s="65"/>
      <c r="C18" s="1231" t="s">
        <v>107</v>
      </c>
      <c r="D18" s="1231"/>
      <c r="E18" s="59">
        <v>-1659684.33</v>
      </c>
      <c r="F18" s="59">
        <v>-32344623.260000002</v>
      </c>
      <c r="H18" s="1231" t="s">
        <v>106</v>
      </c>
      <c r="I18" s="1231"/>
      <c r="J18" s="59">
        <v>0</v>
      </c>
      <c r="K18" s="59">
        <v>0</v>
      </c>
      <c r="L18" s="58"/>
    </row>
    <row r="19" spans="1:14" ht="52.5" customHeight="1">
      <c r="B19" s="65"/>
      <c r="C19" s="1232" t="s">
        <v>105</v>
      </c>
      <c r="D19" s="1232"/>
      <c r="E19" s="59">
        <v>0</v>
      </c>
      <c r="F19" s="59">
        <v>0</v>
      </c>
      <c r="H19" s="1231" t="s">
        <v>104</v>
      </c>
      <c r="I19" s="1231"/>
      <c r="J19" s="59">
        <v>0</v>
      </c>
      <c r="K19" s="59">
        <v>0</v>
      </c>
      <c r="L19" s="58"/>
    </row>
    <row r="20" spans="1:14" ht="12.75" customHeight="1">
      <c r="B20" s="60"/>
      <c r="C20" s="22"/>
      <c r="D20" s="19"/>
      <c r="E20" s="57"/>
      <c r="F20" s="57"/>
      <c r="H20" s="1231" t="s">
        <v>103</v>
      </c>
      <c r="I20" s="1231"/>
      <c r="J20" s="59">
        <v>0</v>
      </c>
      <c r="K20" s="59">
        <v>0</v>
      </c>
      <c r="L20" s="58"/>
    </row>
    <row r="21" spans="1:14" ht="29.25" customHeight="1">
      <c r="B21" s="60"/>
      <c r="C21" s="1229" t="s">
        <v>102</v>
      </c>
      <c r="D21" s="1229"/>
      <c r="E21" s="24">
        <v>-14608993.76</v>
      </c>
      <c r="F21" s="24">
        <v>-62743545.090000004</v>
      </c>
      <c r="H21" s="1244" t="s">
        <v>101</v>
      </c>
      <c r="I21" s="1244"/>
      <c r="J21" s="59">
        <v>43692.18</v>
      </c>
      <c r="K21" s="59">
        <v>292251.56</v>
      </c>
      <c r="L21" s="58"/>
      <c r="N21" s="84"/>
    </row>
    <row r="22" spans="1:14" ht="12.75" customHeight="1">
      <c r="B22" s="65"/>
      <c r="C22" s="1231" t="s">
        <v>92</v>
      </c>
      <c r="D22" s="1231"/>
      <c r="E22" s="27">
        <v>0</v>
      </c>
      <c r="F22" s="27">
        <v>0</v>
      </c>
      <c r="H22" s="1231" t="s">
        <v>100</v>
      </c>
      <c r="I22" s="1231"/>
      <c r="J22" s="59">
        <v>0</v>
      </c>
      <c r="K22" s="59">
        <v>0</v>
      </c>
      <c r="L22" s="58"/>
    </row>
    <row r="23" spans="1:14" ht="12.75" customHeight="1">
      <c r="B23" s="65"/>
      <c r="C23" s="1231" t="s">
        <v>99</v>
      </c>
      <c r="D23" s="1231"/>
      <c r="E23" s="59">
        <v>-14608993.76</v>
      </c>
      <c r="F23" s="59">
        <v>-62743545.090000004</v>
      </c>
      <c r="H23" s="1231" t="s">
        <v>98</v>
      </c>
      <c r="I23" s="1231"/>
      <c r="J23" s="59">
        <v>0</v>
      </c>
      <c r="K23" s="59">
        <v>0</v>
      </c>
      <c r="L23" s="58"/>
    </row>
    <row r="24" spans="1:14" ht="12.75" customHeight="1">
      <c r="A24" s="777"/>
      <c r="C24" s="22"/>
      <c r="D24" s="66"/>
      <c r="E24" s="57"/>
      <c r="F24" s="57"/>
      <c r="H24" s="1231" t="s">
        <v>97</v>
      </c>
      <c r="I24" s="1231"/>
      <c r="J24" s="59">
        <v>0</v>
      </c>
      <c r="K24" s="59">
        <v>0</v>
      </c>
      <c r="L24" s="58"/>
    </row>
    <row r="25" spans="1:14" ht="12.75" customHeight="1">
      <c r="B25" s="60"/>
      <c r="C25" s="1229" t="s">
        <v>96</v>
      </c>
      <c r="D25" s="1229"/>
      <c r="E25" s="24">
        <v>0</v>
      </c>
      <c r="F25" s="24">
        <v>-453930.23</v>
      </c>
      <c r="H25" s="1231" t="s">
        <v>95</v>
      </c>
      <c r="I25" s="1231"/>
      <c r="J25" s="59">
        <v>0</v>
      </c>
      <c r="K25" s="59">
        <v>0</v>
      </c>
      <c r="L25" s="58"/>
    </row>
    <row r="26" spans="1:14" ht="12.75" customHeight="1">
      <c r="B26" s="65"/>
      <c r="C26" s="1231" t="s">
        <v>94</v>
      </c>
      <c r="D26" s="1231"/>
      <c r="E26" s="59">
        <v>0</v>
      </c>
      <c r="F26" s="59">
        <v>-453930.23</v>
      </c>
      <c r="H26" s="22"/>
      <c r="I26" s="19"/>
      <c r="J26" s="57"/>
      <c r="K26" s="57"/>
      <c r="L26" s="58"/>
    </row>
    <row r="27" spans="1:14" ht="12.75" customHeight="1">
      <c r="B27" s="65"/>
      <c r="C27" s="1231" t="s">
        <v>93</v>
      </c>
      <c r="D27" s="1231"/>
      <c r="E27" s="59">
        <v>0</v>
      </c>
      <c r="F27" s="59">
        <v>0</v>
      </c>
      <c r="H27" s="1229" t="s">
        <v>92</v>
      </c>
      <c r="I27" s="1229"/>
      <c r="J27" s="24">
        <v>0</v>
      </c>
      <c r="K27" s="24">
        <v>0</v>
      </c>
      <c r="L27" s="58"/>
    </row>
    <row r="28" spans="1:14" ht="26.25" customHeight="1">
      <c r="B28" s="65"/>
      <c r="C28" s="1232" t="s">
        <v>91</v>
      </c>
      <c r="D28" s="1232"/>
      <c r="E28" s="59">
        <v>0</v>
      </c>
      <c r="F28" s="59">
        <v>0</v>
      </c>
      <c r="H28" s="1231" t="s">
        <v>90</v>
      </c>
      <c r="I28" s="1231"/>
      <c r="J28" s="59">
        <v>0</v>
      </c>
      <c r="K28" s="59">
        <v>0</v>
      </c>
      <c r="L28" s="58"/>
      <c r="N28" s="8"/>
    </row>
    <row r="29" spans="1:14" ht="12.75" customHeight="1">
      <c r="B29" s="65"/>
      <c r="C29" s="1231" t="s">
        <v>89</v>
      </c>
      <c r="D29" s="1231"/>
      <c r="E29" s="59">
        <v>0</v>
      </c>
      <c r="F29" s="59">
        <v>0</v>
      </c>
      <c r="H29" s="1231" t="s">
        <v>51</v>
      </c>
      <c r="I29" s="1231"/>
      <c r="J29" s="59">
        <v>0</v>
      </c>
      <c r="K29" s="59">
        <v>0</v>
      </c>
      <c r="L29" s="58"/>
      <c r="N29" s="8"/>
    </row>
    <row r="30" spans="1:14" ht="12.75" customHeight="1">
      <c r="B30" s="65"/>
      <c r="C30" s="1231" t="s">
        <v>88</v>
      </c>
      <c r="D30" s="1231"/>
      <c r="E30" s="59">
        <v>0</v>
      </c>
      <c r="F30" s="59">
        <v>0</v>
      </c>
      <c r="H30" s="1231" t="s">
        <v>87</v>
      </c>
      <c r="I30" s="1231"/>
      <c r="J30" s="59">
        <v>0</v>
      </c>
      <c r="K30" s="59">
        <v>0</v>
      </c>
      <c r="L30" s="58"/>
      <c r="N30" s="8"/>
    </row>
    <row r="31" spans="1:14">
      <c r="B31" s="60"/>
      <c r="C31" s="22"/>
      <c r="D31" s="26"/>
      <c r="E31" s="23"/>
      <c r="F31" s="23"/>
      <c r="H31" s="22"/>
      <c r="I31" s="19"/>
      <c r="J31" s="57"/>
      <c r="K31" s="57"/>
      <c r="L31" s="58"/>
      <c r="N31" s="8"/>
    </row>
    <row r="32" spans="1:14" ht="12.75" customHeight="1">
      <c r="B32" s="64"/>
      <c r="C32" s="1230" t="s">
        <v>86</v>
      </c>
      <c r="D32" s="1230"/>
      <c r="E32" s="63">
        <v>-16268678.09</v>
      </c>
      <c r="F32" s="63">
        <v>-95671112.800000012</v>
      </c>
      <c r="H32" s="1243" t="s">
        <v>85</v>
      </c>
      <c r="I32" s="1243"/>
      <c r="J32" s="32">
        <v>0</v>
      </c>
      <c r="K32" s="32">
        <v>0</v>
      </c>
      <c r="L32" s="58"/>
      <c r="N32" s="62"/>
    </row>
    <row r="33" spans="2:14" ht="12.75" customHeight="1">
      <c r="B33" s="60"/>
      <c r="C33" s="1230"/>
      <c r="D33" s="1230"/>
      <c r="E33" s="23"/>
      <c r="F33" s="23"/>
      <c r="H33" s="1231" t="s">
        <v>84</v>
      </c>
      <c r="I33" s="1231"/>
      <c r="J33" s="59">
        <v>0</v>
      </c>
      <c r="K33" s="59">
        <v>0</v>
      </c>
      <c r="L33" s="58"/>
      <c r="N33" s="8"/>
    </row>
    <row r="34" spans="2:14" ht="12.75" customHeight="1">
      <c r="B34" s="56"/>
      <c r="C34" s="8"/>
      <c r="D34" s="8"/>
      <c r="E34" s="8"/>
      <c r="F34" s="8"/>
      <c r="H34" s="1231" t="s">
        <v>83</v>
      </c>
      <c r="I34" s="1231"/>
      <c r="J34" s="59">
        <v>0</v>
      </c>
      <c r="K34" s="59">
        <v>0</v>
      </c>
      <c r="L34" s="58"/>
      <c r="N34" s="8"/>
    </row>
    <row r="35" spans="2:14" ht="12.75" customHeight="1">
      <c r="B35" s="56"/>
      <c r="C35" s="8"/>
      <c r="D35" s="8"/>
      <c r="E35" s="8"/>
      <c r="F35" s="8"/>
      <c r="H35" s="1231" t="s">
        <v>82</v>
      </c>
      <c r="I35" s="1231"/>
      <c r="J35" s="59">
        <v>0</v>
      </c>
      <c r="K35" s="59">
        <v>0</v>
      </c>
      <c r="L35" s="58"/>
      <c r="N35" s="8"/>
    </row>
    <row r="36" spans="2:14" ht="12.75" customHeight="1">
      <c r="B36" s="56"/>
      <c r="C36" s="8"/>
      <c r="D36" s="8"/>
      <c r="E36" s="8"/>
      <c r="F36" s="8"/>
      <c r="H36" s="1231" t="s">
        <v>81</v>
      </c>
      <c r="I36" s="1231"/>
      <c r="J36" s="59">
        <v>0</v>
      </c>
      <c r="K36" s="59">
        <v>0</v>
      </c>
      <c r="L36" s="58"/>
      <c r="N36" s="8"/>
    </row>
    <row r="37" spans="2:14" ht="12.75" customHeight="1">
      <c r="B37" s="56"/>
      <c r="C37" s="8"/>
      <c r="D37" s="8"/>
      <c r="E37" s="8"/>
      <c r="F37" s="8"/>
      <c r="H37" s="1231" t="s">
        <v>80</v>
      </c>
      <c r="I37" s="1231"/>
      <c r="J37" s="59">
        <v>0</v>
      </c>
      <c r="K37" s="59">
        <v>0</v>
      </c>
      <c r="L37" s="58"/>
      <c r="N37" s="8"/>
    </row>
    <row r="38" spans="2:14">
      <c r="B38" s="56"/>
      <c r="C38" s="8"/>
      <c r="D38" s="8"/>
      <c r="E38" s="8"/>
      <c r="F38" s="8"/>
      <c r="H38" s="22"/>
      <c r="I38" s="19"/>
      <c r="J38" s="57"/>
      <c r="K38" s="57"/>
      <c r="L38" s="58"/>
      <c r="N38" s="8"/>
    </row>
    <row r="39" spans="2:14" ht="12.75" customHeight="1">
      <c r="B39" s="56"/>
      <c r="C39" s="8"/>
      <c r="D39" s="8"/>
      <c r="E39" s="8"/>
      <c r="F39" s="8"/>
      <c r="H39" s="1229" t="s">
        <v>79</v>
      </c>
      <c r="I39" s="1229"/>
      <c r="J39" s="32">
        <v>0</v>
      </c>
      <c r="K39" s="32">
        <v>24360327.899999999</v>
      </c>
      <c r="L39" s="58"/>
    </row>
    <row r="40" spans="2:14" ht="26.25" customHeight="1">
      <c r="B40" s="56"/>
      <c r="C40" s="8"/>
      <c r="D40" s="8"/>
      <c r="E40" s="8"/>
      <c r="F40" s="8"/>
      <c r="H40" s="1232" t="s">
        <v>78</v>
      </c>
      <c r="I40" s="1232"/>
      <c r="J40" s="59">
        <v>0</v>
      </c>
      <c r="K40" s="59">
        <v>24360327.899999999</v>
      </c>
      <c r="L40" s="58"/>
      <c r="M40" s="67"/>
    </row>
    <row r="41" spans="2:14" ht="12.75" customHeight="1">
      <c r="B41" s="56"/>
      <c r="C41" s="8"/>
      <c r="D41" s="8"/>
      <c r="E41" s="8"/>
      <c r="F41" s="8"/>
      <c r="H41" s="1231" t="s">
        <v>77</v>
      </c>
      <c r="I41" s="1231"/>
      <c r="J41" s="59">
        <v>0</v>
      </c>
      <c r="K41" s="59">
        <v>0</v>
      </c>
      <c r="L41" s="58"/>
    </row>
    <row r="42" spans="2:14" ht="12" customHeight="1">
      <c r="B42" s="56"/>
      <c r="C42" s="8"/>
      <c r="D42" s="8"/>
      <c r="E42" s="8"/>
      <c r="F42" s="8"/>
      <c r="H42" s="1231" t="s">
        <v>76</v>
      </c>
      <c r="I42" s="1231"/>
      <c r="J42" s="59">
        <v>0</v>
      </c>
      <c r="K42" s="59">
        <v>0</v>
      </c>
      <c r="L42" s="58"/>
      <c r="N42" s="8"/>
    </row>
    <row r="43" spans="2:14" ht="25.5" customHeight="1">
      <c r="B43" s="56"/>
      <c r="C43" s="8"/>
      <c r="D43" s="8"/>
      <c r="E43" s="8"/>
      <c r="F43" s="8"/>
      <c r="H43" s="1232" t="s">
        <v>75</v>
      </c>
      <c r="I43" s="1232"/>
      <c r="J43" s="59">
        <v>0</v>
      </c>
      <c r="K43" s="59">
        <v>0</v>
      </c>
      <c r="L43" s="58"/>
      <c r="N43" s="8"/>
    </row>
    <row r="44" spans="2:14" ht="12.75" customHeight="1">
      <c r="B44" s="56"/>
      <c r="C44" s="8"/>
      <c r="D44" s="8"/>
      <c r="E44" s="8"/>
      <c r="F44" s="8"/>
      <c r="H44" s="1231" t="s">
        <v>74</v>
      </c>
      <c r="I44" s="1231"/>
      <c r="J44" s="59">
        <v>0</v>
      </c>
      <c r="K44" s="59">
        <v>0</v>
      </c>
      <c r="L44" s="58"/>
      <c r="N44" s="8"/>
    </row>
    <row r="45" spans="2:14" ht="12.75" customHeight="1">
      <c r="B45" s="56"/>
      <c r="C45" s="8"/>
      <c r="D45" s="8"/>
      <c r="E45" s="8"/>
      <c r="F45" s="8"/>
      <c r="H45" s="1231" t="s">
        <v>73</v>
      </c>
      <c r="I45" s="1231"/>
      <c r="J45" s="59">
        <v>0</v>
      </c>
      <c r="K45" s="59">
        <v>0</v>
      </c>
      <c r="L45" s="58"/>
      <c r="N45" s="8"/>
    </row>
    <row r="46" spans="2:14">
      <c r="B46" s="56"/>
      <c r="C46" s="8"/>
      <c r="D46" s="8"/>
      <c r="E46" s="8"/>
      <c r="F46" s="8"/>
      <c r="H46" s="22"/>
      <c r="I46" s="19"/>
      <c r="J46" s="57"/>
      <c r="K46" s="57"/>
      <c r="L46" s="58"/>
      <c r="N46" s="8"/>
    </row>
    <row r="47" spans="2:14" ht="12.75" customHeight="1">
      <c r="B47" s="56"/>
      <c r="C47" s="8"/>
      <c r="D47" s="8"/>
      <c r="E47" s="8"/>
      <c r="F47" s="8"/>
      <c r="H47" s="1229" t="s">
        <v>72</v>
      </c>
      <c r="I47" s="1229"/>
      <c r="J47" s="32">
        <v>0</v>
      </c>
      <c r="K47" s="32">
        <v>0</v>
      </c>
      <c r="L47" s="58"/>
      <c r="N47" s="8"/>
    </row>
    <row r="48" spans="2:14" ht="12.75" customHeight="1">
      <c r="B48" s="56"/>
      <c r="C48" s="8"/>
      <c r="D48" s="8"/>
      <c r="E48" s="8"/>
      <c r="F48" s="8"/>
      <c r="H48" s="1231" t="s">
        <v>71</v>
      </c>
      <c r="I48" s="1231"/>
      <c r="J48" s="59">
        <v>0</v>
      </c>
      <c r="K48" s="59">
        <v>0</v>
      </c>
      <c r="L48" s="58"/>
      <c r="N48" s="8"/>
    </row>
    <row r="49" spans="1:14">
      <c r="B49" s="56"/>
      <c r="C49" s="8"/>
      <c r="D49" s="8"/>
      <c r="E49" s="8"/>
      <c r="F49" s="8"/>
      <c r="H49" s="22"/>
      <c r="I49" s="19"/>
      <c r="J49" s="57"/>
      <c r="K49" s="57"/>
      <c r="L49" s="58"/>
      <c r="N49" s="8"/>
    </row>
    <row r="50" spans="1:14" ht="12.75" customHeight="1">
      <c r="B50" s="56"/>
      <c r="C50" s="8"/>
      <c r="D50" s="8"/>
      <c r="E50" s="8"/>
      <c r="F50" s="8"/>
      <c r="H50" s="1230" t="s">
        <v>70</v>
      </c>
      <c r="I50" s="1230"/>
      <c r="J50" s="55">
        <v>16173325.1</v>
      </c>
      <c r="K50" s="55">
        <v>108515417.14000002</v>
      </c>
      <c r="L50" s="54"/>
      <c r="N50" s="8"/>
    </row>
    <row r="51" spans="1:14">
      <c r="B51" s="56"/>
      <c r="C51" s="8"/>
      <c r="D51" s="8"/>
      <c r="E51" s="8"/>
      <c r="F51" s="8"/>
      <c r="H51" s="25"/>
      <c r="I51" s="25"/>
      <c r="J51" s="57"/>
      <c r="K51" s="57"/>
      <c r="L51" s="54"/>
      <c r="N51" s="8"/>
    </row>
    <row r="52" spans="1:14" ht="12.75" customHeight="1">
      <c r="B52" s="56"/>
      <c r="C52" s="8"/>
      <c r="D52" s="8"/>
      <c r="E52" s="8"/>
      <c r="F52" s="8"/>
      <c r="H52" s="1241" t="s">
        <v>69</v>
      </c>
      <c r="I52" s="1241"/>
      <c r="J52" s="55">
        <v>-95352.990000000224</v>
      </c>
      <c r="K52" s="55">
        <v>12844304.340000004</v>
      </c>
      <c r="L52" s="54"/>
    </row>
    <row r="53" spans="1:14" ht="6" customHeight="1">
      <c r="B53" s="53"/>
      <c r="C53" s="49"/>
      <c r="D53" s="49"/>
      <c r="E53" s="49"/>
      <c r="F53" s="49"/>
      <c r="G53" s="498"/>
      <c r="H53" s="52"/>
      <c r="I53" s="52"/>
      <c r="J53" s="49"/>
      <c r="K53" s="49"/>
      <c r="L53" s="37"/>
      <c r="N53" s="739"/>
    </row>
    <row r="54" spans="1:14" ht="6" customHeight="1">
      <c r="B54" s="12"/>
      <c r="C54" s="12"/>
      <c r="D54" s="12"/>
      <c r="E54" s="12"/>
      <c r="F54" s="12"/>
      <c r="G54" s="12"/>
      <c r="H54" s="51"/>
      <c r="I54" s="51"/>
      <c r="J54" s="12"/>
      <c r="K54" s="12"/>
      <c r="L54" s="12"/>
    </row>
    <row r="55" spans="1:14" ht="6" customHeight="1">
      <c r="B55" s="739"/>
      <c r="C55" s="19"/>
      <c r="D55" s="38"/>
      <c r="E55" s="39"/>
      <c r="F55" s="39"/>
      <c r="G55" s="739"/>
      <c r="H55" s="40"/>
      <c r="I55" s="48"/>
      <c r="J55" s="39"/>
      <c r="K55" s="39"/>
      <c r="L55" s="739"/>
    </row>
    <row r="56" spans="1:14" ht="6" customHeight="1">
      <c r="A56" s="739"/>
      <c r="B56" s="739"/>
      <c r="C56" s="19"/>
      <c r="D56" s="38"/>
      <c r="E56" s="39"/>
      <c r="F56" s="39"/>
      <c r="G56" s="739"/>
      <c r="H56" s="40"/>
      <c r="I56" s="48"/>
      <c r="J56" s="39"/>
      <c r="K56" s="39"/>
      <c r="L56" s="739"/>
    </row>
    <row r="57" spans="1:14" ht="15" customHeight="1">
      <c r="B57" s="19" t="s">
        <v>65</v>
      </c>
      <c r="D57" s="19"/>
      <c r="E57" s="19"/>
      <c r="F57" s="19"/>
      <c r="G57" s="19"/>
      <c r="H57" s="19"/>
      <c r="I57" s="19"/>
      <c r="J57" s="19"/>
      <c r="K57" s="19"/>
    </row>
    <row r="58" spans="1:14" ht="9.75" customHeight="1">
      <c r="C58" s="19"/>
      <c r="D58" s="38"/>
      <c r="E58" s="39"/>
      <c r="F58" s="39"/>
      <c r="H58" s="40"/>
      <c r="I58" s="38"/>
      <c r="J58" s="39"/>
      <c r="K58" s="39"/>
    </row>
    <row r="59" spans="1:14" ht="30" customHeight="1">
      <c r="C59" s="19"/>
      <c r="D59" s="1237"/>
      <c r="E59" s="1237"/>
      <c r="F59" s="39"/>
      <c r="H59" s="1242"/>
      <c r="I59" s="1242"/>
      <c r="J59" s="39"/>
      <c r="K59" s="39"/>
    </row>
    <row r="60" spans="1:14" ht="14.1" customHeight="1">
      <c r="C60" s="41"/>
      <c r="D60" s="1239" t="s">
        <v>851</v>
      </c>
      <c r="E60" s="1239"/>
      <c r="F60" s="39"/>
      <c r="G60" s="39"/>
      <c r="H60" s="1240" t="s">
        <v>772</v>
      </c>
      <c r="I60" s="1240"/>
      <c r="J60" s="21"/>
      <c r="K60" s="39"/>
    </row>
    <row r="61" spans="1:14" ht="14.1" customHeight="1">
      <c r="C61" s="42"/>
      <c r="D61" s="1234" t="s">
        <v>66</v>
      </c>
      <c r="E61" s="1234"/>
      <c r="F61" s="43"/>
      <c r="G61" s="43"/>
      <c r="H61" s="1235" t="s">
        <v>67</v>
      </c>
      <c r="I61" s="1235"/>
      <c r="J61" s="21"/>
      <c r="K61" s="39"/>
    </row>
    <row r="62" spans="1:14" ht="9.9499999999999993" customHeight="1">
      <c r="H62" s="582"/>
      <c r="I62" s="582"/>
    </row>
    <row r="63" spans="1:14">
      <c r="H63" s="582"/>
      <c r="I63" s="582"/>
    </row>
    <row r="64" spans="1:14">
      <c r="H64" s="582"/>
      <c r="I64" s="582"/>
    </row>
  </sheetData>
  <sheetProtection selectLockedCells="1" selectUnlockedCells="1"/>
  <mergeCells count="69">
    <mergeCell ref="G5:I5"/>
    <mergeCell ref="C8:D8"/>
    <mergeCell ref="H8:I8"/>
    <mergeCell ref="B2:L2"/>
    <mergeCell ref="B1:L1"/>
    <mergeCell ref="B3:L3"/>
    <mergeCell ref="C10:D10"/>
    <mergeCell ref="H10:I10"/>
    <mergeCell ref="C11:D11"/>
    <mergeCell ref="H11:I11"/>
    <mergeCell ref="C12:D12"/>
    <mergeCell ref="H12:I12"/>
    <mergeCell ref="C13:D13"/>
    <mergeCell ref="H13:I13"/>
    <mergeCell ref="C14:D14"/>
    <mergeCell ref="H14:I14"/>
    <mergeCell ref="C15:D15"/>
    <mergeCell ref="C16:D16"/>
    <mergeCell ref="H16:I16"/>
    <mergeCell ref="C17:D17"/>
    <mergeCell ref="H17:I17"/>
    <mergeCell ref="C18:D18"/>
    <mergeCell ref="H18:I18"/>
    <mergeCell ref="C19:D19"/>
    <mergeCell ref="H19:I19"/>
    <mergeCell ref="H20:I20"/>
    <mergeCell ref="C21:D21"/>
    <mergeCell ref="H21:I21"/>
    <mergeCell ref="C22:D22"/>
    <mergeCell ref="H22:I22"/>
    <mergeCell ref="C23:D23"/>
    <mergeCell ref="H23:I23"/>
    <mergeCell ref="H24:I24"/>
    <mergeCell ref="C25:D25"/>
    <mergeCell ref="H25:I25"/>
    <mergeCell ref="C26:D26"/>
    <mergeCell ref="C27:D27"/>
    <mergeCell ref="H27:I27"/>
    <mergeCell ref="C28:D28"/>
    <mergeCell ref="H28:I28"/>
    <mergeCell ref="C29:D29"/>
    <mergeCell ref="H29:I29"/>
    <mergeCell ref="C30:D30"/>
    <mergeCell ref="H30:I30"/>
    <mergeCell ref="C32:D32"/>
    <mergeCell ref="H32:I32"/>
    <mergeCell ref="C33:D33"/>
    <mergeCell ref="H33:I33"/>
    <mergeCell ref="H34:I34"/>
    <mergeCell ref="H35:I35"/>
    <mergeCell ref="H36:I36"/>
    <mergeCell ref="H37:I37"/>
    <mergeCell ref="H39:I39"/>
    <mergeCell ref="H40:I40"/>
    <mergeCell ref="H41:I41"/>
    <mergeCell ref="H42:I42"/>
    <mergeCell ref="H43:I43"/>
    <mergeCell ref="H44:I44"/>
    <mergeCell ref="H45:I45"/>
    <mergeCell ref="D60:E60"/>
    <mergeCell ref="H60:I60"/>
    <mergeCell ref="D61:E61"/>
    <mergeCell ref="H61:I61"/>
    <mergeCell ref="H47:I47"/>
    <mergeCell ref="H48:I48"/>
    <mergeCell ref="H50:I50"/>
    <mergeCell ref="H52:I52"/>
    <mergeCell ref="D59:E59"/>
    <mergeCell ref="H59:I59"/>
  </mergeCells>
  <printOptions verticalCentered="1"/>
  <pageMargins left="0.39370078740157483" right="0" top="0.43307086614173229" bottom="0.70866141732283472" header="0.51181102362204722" footer="0.51181102362204722"/>
  <pageSetup scale="63" firstPageNumber="0" orientation="landscape" r:id="rId1"/>
  <headerFooter>
    <oddFooter>&amp;R2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39"/>
  <sheetViews>
    <sheetView showGridLines="0" workbookViewId="0">
      <selection activeCell="C19" sqref="C19"/>
    </sheetView>
  </sheetViews>
  <sheetFormatPr baseColWidth="10" defaultColWidth="11.42578125" defaultRowHeight="37.5" customHeight="1"/>
  <cols>
    <col min="1" max="1" width="6.140625" bestFit="1" customWidth="1"/>
    <col min="2" max="2" width="55" customWidth="1"/>
    <col min="3" max="3" width="10.85546875" bestFit="1" customWidth="1"/>
    <col min="4" max="4" width="13.42578125" customWidth="1"/>
    <col min="5" max="5" width="11.7109375" bestFit="1" customWidth="1"/>
    <col min="6" max="6" width="16.85546875" customWidth="1"/>
    <col min="7" max="7" width="10.85546875" bestFit="1" customWidth="1"/>
    <col min="8" max="8" width="12" customWidth="1"/>
  </cols>
  <sheetData>
    <row r="1" spans="1:8" ht="37.5" customHeight="1">
      <c r="A1" s="1404" t="s">
        <v>3392</v>
      </c>
      <c r="B1" s="1405"/>
      <c r="C1" s="1405"/>
      <c r="D1" s="1405"/>
      <c r="E1" s="1405"/>
      <c r="F1" s="1405"/>
      <c r="G1" s="1405"/>
      <c r="H1" s="1406"/>
    </row>
    <row r="2" spans="1:8" ht="37.5" customHeight="1">
      <c r="A2" s="1020" t="s">
        <v>699</v>
      </c>
      <c r="B2" s="1022" t="s">
        <v>6</v>
      </c>
      <c r="C2" s="1021" t="s">
        <v>700</v>
      </c>
      <c r="D2" s="1021" t="s">
        <v>701</v>
      </c>
      <c r="E2" s="1021" t="s">
        <v>702</v>
      </c>
      <c r="F2" s="1021" t="s">
        <v>659</v>
      </c>
      <c r="G2" s="1021" t="s">
        <v>703</v>
      </c>
      <c r="H2" s="1021" t="s">
        <v>704</v>
      </c>
    </row>
    <row r="3" spans="1:8" ht="15">
      <c r="A3" s="793">
        <v>900001</v>
      </c>
      <c r="B3" s="805" t="s">
        <v>705</v>
      </c>
      <c r="C3" s="794">
        <v>85291141</v>
      </c>
      <c r="D3" s="794">
        <v>11198832.98</v>
      </c>
      <c r="E3" s="794">
        <v>96489973.980000004</v>
      </c>
      <c r="F3" s="794">
        <v>16173325.1</v>
      </c>
      <c r="G3" s="794">
        <v>16173325.1</v>
      </c>
      <c r="H3" s="795">
        <v>80316648.88000001</v>
      </c>
    </row>
    <row r="4" spans="1:8" ht="15">
      <c r="A4" s="796">
        <v>900002</v>
      </c>
      <c r="B4" s="806" t="s">
        <v>670</v>
      </c>
      <c r="C4" s="803">
        <v>85291141</v>
      </c>
      <c r="D4" s="803">
        <v>11198832.98</v>
      </c>
      <c r="E4" s="803">
        <v>96489973.980000004</v>
      </c>
      <c r="F4" s="803">
        <v>16173325.1</v>
      </c>
      <c r="G4" s="803">
        <v>16173325.1</v>
      </c>
      <c r="H4" s="804">
        <v>80316648.88000001</v>
      </c>
    </row>
    <row r="5" spans="1:8" ht="15">
      <c r="A5" s="796">
        <v>900003</v>
      </c>
      <c r="B5" s="807" t="s">
        <v>671</v>
      </c>
      <c r="C5" s="801">
        <v>0</v>
      </c>
      <c r="D5" s="801">
        <v>0</v>
      </c>
      <c r="E5" s="801">
        <v>0</v>
      </c>
      <c r="F5" s="801">
        <v>0</v>
      </c>
      <c r="G5" s="801">
        <v>0</v>
      </c>
      <c r="H5" s="802">
        <v>0</v>
      </c>
    </row>
    <row r="6" spans="1:8" ht="15">
      <c r="A6" s="799" t="s">
        <v>706</v>
      </c>
      <c r="B6" s="808" t="s">
        <v>672</v>
      </c>
      <c r="C6" s="993">
        <v>0</v>
      </c>
      <c r="D6" s="993">
        <v>0</v>
      </c>
      <c r="E6" s="993">
        <v>0</v>
      </c>
      <c r="F6" s="993">
        <v>0</v>
      </c>
      <c r="G6" s="993">
        <v>0</v>
      </c>
      <c r="H6" s="994">
        <v>0</v>
      </c>
    </row>
    <row r="7" spans="1:8" ht="15">
      <c r="A7" s="799" t="s">
        <v>707</v>
      </c>
      <c r="B7" s="808" t="s">
        <v>673</v>
      </c>
      <c r="C7" s="993">
        <v>0</v>
      </c>
      <c r="D7" s="993">
        <v>0</v>
      </c>
      <c r="E7" s="993">
        <v>0</v>
      </c>
      <c r="F7" s="993">
        <v>0</v>
      </c>
      <c r="G7" s="993">
        <v>0</v>
      </c>
      <c r="H7" s="994">
        <v>0</v>
      </c>
    </row>
    <row r="8" spans="1:8" ht="15">
      <c r="A8" s="796">
        <v>900004</v>
      </c>
      <c r="B8" s="807" t="s">
        <v>674</v>
      </c>
      <c r="C8" s="801">
        <v>79417284</v>
      </c>
      <c r="D8" s="801">
        <v>9523281.9000000004</v>
      </c>
      <c r="E8" s="801">
        <v>88940565.900000006</v>
      </c>
      <c r="F8" s="801">
        <v>14676738.859999999</v>
      </c>
      <c r="G8" s="801">
        <v>14676738.859999999</v>
      </c>
      <c r="H8" s="802">
        <v>74263827.040000007</v>
      </c>
    </row>
    <row r="9" spans="1:8" ht="15">
      <c r="A9" s="799" t="s">
        <v>708</v>
      </c>
      <c r="B9" s="808" t="s">
        <v>675</v>
      </c>
      <c r="C9" s="1185">
        <v>73631010</v>
      </c>
      <c r="D9" s="1185">
        <v>8404188.4800000004</v>
      </c>
      <c r="E9" s="1179">
        <v>82035198.480000004</v>
      </c>
      <c r="F9" s="1186">
        <v>13532904.779999999</v>
      </c>
      <c r="G9" s="1186">
        <v>13532904.779999999</v>
      </c>
      <c r="H9" s="1180">
        <v>68502293.700000003</v>
      </c>
    </row>
    <row r="10" spans="1:8" ht="15">
      <c r="A10" s="799" t="s">
        <v>709</v>
      </c>
      <c r="B10" s="808" t="s">
        <v>676</v>
      </c>
      <c r="C10" s="1185">
        <v>0</v>
      </c>
      <c r="D10" s="1185">
        <v>0</v>
      </c>
      <c r="E10" s="1179">
        <v>0</v>
      </c>
      <c r="F10" s="1186">
        <v>0</v>
      </c>
      <c r="G10" s="1186">
        <v>0</v>
      </c>
      <c r="H10" s="1180">
        <v>0</v>
      </c>
    </row>
    <row r="11" spans="1:8" ht="15">
      <c r="A11" s="799" t="s">
        <v>710</v>
      </c>
      <c r="B11" s="808" t="s">
        <v>677</v>
      </c>
      <c r="C11" s="1185">
        <v>5786274</v>
      </c>
      <c r="D11" s="1185">
        <v>1119093.42</v>
      </c>
      <c r="E11" s="1179">
        <v>6905367.4199999999</v>
      </c>
      <c r="F11" s="1186">
        <v>1143834.08</v>
      </c>
      <c r="G11" s="1186">
        <v>1143834.08</v>
      </c>
      <c r="H11" s="1180">
        <v>5761533.3399999999</v>
      </c>
    </row>
    <row r="12" spans="1:8" ht="15">
      <c r="A12" s="799" t="s">
        <v>711</v>
      </c>
      <c r="B12" s="808" t="s">
        <v>678</v>
      </c>
      <c r="C12" s="993">
        <v>0</v>
      </c>
      <c r="D12" s="993">
        <v>0</v>
      </c>
      <c r="E12" s="993">
        <v>0</v>
      </c>
      <c r="F12" s="993">
        <v>0</v>
      </c>
      <c r="G12" s="993">
        <v>0</v>
      </c>
      <c r="H12" s="994">
        <v>0</v>
      </c>
    </row>
    <row r="13" spans="1:8" ht="15">
      <c r="A13" s="799" t="s">
        <v>712</v>
      </c>
      <c r="B13" s="808" t="s">
        <v>679</v>
      </c>
      <c r="C13" s="993">
        <v>0</v>
      </c>
      <c r="D13" s="993">
        <v>0</v>
      </c>
      <c r="E13" s="993">
        <v>0</v>
      </c>
      <c r="F13" s="993">
        <v>0</v>
      </c>
      <c r="G13" s="993">
        <v>0</v>
      </c>
      <c r="H13" s="994">
        <v>0</v>
      </c>
    </row>
    <row r="14" spans="1:8" ht="15">
      <c r="A14" s="799" t="s">
        <v>713</v>
      </c>
      <c r="B14" s="808" t="s">
        <v>680</v>
      </c>
      <c r="C14" s="993">
        <v>0</v>
      </c>
      <c r="D14" s="993">
        <v>0</v>
      </c>
      <c r="E14" s="993">
        <v>0</v>
      </c>
      <c r="F14" s="993">
        <v>0</v>
      </c>
      <c r="G14" s="993">
        <v>0</v>
      </c>
      <c r="H14" s="994">
        <v>0</v>
      </c>
    </row>
    <row r="15" spans="1:8" ht="15">
      <c r="A15" s="799" t="s">
        <v>714</v>
      </c>
      <c r="B15" s="808" t="s">
        <v>681</v>
      </c>
      <c r="C15" s="993">
        <v>0</v>
      </c>
      <c r="D15" s="993">
        <v>0</v>
      </c>
      <c r="E15" s="993">
        <v>0</v>
      </c>
      <c r="F15" s="993">
        <v>0</v>
      </c>
      <c r="G15" s="993">
        <v>0</v>
      </c>
      <c r="H15" s="994">
        <v>0</v>
      </c>
    </row>
    <row r="16" spans="1:8" ht="15">
      <c r="A16" s="799" t="s">
        <v>715</v>
      </c>
      <c r="B16" s="808" t="s">
        <v>682</v>
      </c>
      <c r="C16" s="993">
        <v>0</v>
      </c>
      <c r="D16" s="993">
        <v>0</v>
      </c>
      <c r="E16" s="993">
        <v>0</v>
      </c>
      <c r="F16" s="993">
        <v>0</v>
      </c>
      <c r="G16" s="993">
        <v>0</v>
      </c>
      <c r="H16" s="994">
        <v>0</v>
      </c>
    </row>
    <row r="17" spans="1:8" ht="15">
      <c r="A17" s="796">
        <v>900005</v>
      </c>
      <c r="B17" s="807" t="s">
        <v>683</v>
      </c>
      <c r="C17" s="801">
        <v>5873857</v>
      </c>
      <c r="D17" s="801">
        <v>1675551.08</v>
      </c>
      <c r="E17" s="801">
        <v>7549408.0800000001</v>
      </c>
      <c r="F17" s="801">
        <v>1496586.24</v>
      </c>
      <c r="G17" s="801">
        <v>1496586.24</v>
      </c>
      <c r="H17" s="802">
        <v>6052821.8399999999</v>
      </c>
    </row>
    <row r="18" spans="1:8" ht="15">
      <c r="A18" s="799" t="s">
        <v>716</v>
      </c>
      <c r="B18" s="808" t="s">
        <v>684</v>
      </c>
      <c r="C18" s="1187">
        <v>5873857</v>
      </c>
      <c r="D18" s="1187">
        <v>1675551.08</v>
      </c>
      <c r="E18" s="993">
        <v>7549408.0800000001</v>
      </c>
      <c r="F18" s="1189">
        <v>1496586.24</v>
      </c>
      <c r="G18" s="1189">
        <v>1496586.24</v>
      </c>
      <c r="H18" s="994">
        <v>6052821.8399999999</v>
      </c>
    </row>
    <row r="19" spans="1:8" ht="15">
      <c r="A19" s="799" t="s">
        <v>717</v>
      </c>
      <c r="B19" s="808" t="s">
        <v>685</v>
      </c>
      <c r="C19" s="993">
        <v>0</v>
      </c>
      <c r="D19" s="993">
        <v>0</v>
      </c>
      <c r="E19" s="993">
        <v>0</v>
      </c>
      <c r="F19" s="993">
        <v>0</v>
      </c>
      <c r="G19" s="993">
        <v>0</v>
      </c>
      <c r="H19" s="994">
        <v>0</v>
      </c>
    </row>
    <row r="20" spans="1:8" ht="15">
      <c r="A20" s="799" t="s">
        <v>718</v>
      </c>
      <c r="B20" s="808" t="s">
        <v>686</v>
      </c>
      <c r="C20" s="993">
        <v>0</v>
      </c>
      <c r="D20" s="993">
        <v>0</v>
      </c>
      <c r="E20" s="993">
        <v>0</v>
      </c>
      <c r="F20" s="993">
        <v>0</v>
      </c>
      <c r="G20" s="993">
        <v>0</v>
      </c>
      <c r="H20" s="994">
        <v>0</v>
      </c>
    </row>
    <row r="21" spans="1:8" ht="15">
      <c r="A21" s="796">
        <v>900006</v>
      </c>
      <c r="B21" s="807" t="s">
        <v>687</v>
      </c>
      <c r="C21" s="801">
        <v>0</v>
      </c>
      <c r="D21" s="801">
        <v>0</v>
      </c>
      <c r="E21" s="801">
        <v>0</v>
      </c>
      <c r="F21" s="801">
        <v>0</v>
      </c>
      <c r="G21" s="801">
        <v>0</v>
      </c>
      <c r="H21" s="802">
        <v>0</v>
      </c>
    </row>
    <row r="22" spans="1:8" ht="15">
      <c r="A22" s="799" t="s">
        <v>719</v>
      </c>
      <c r="B22" s="808" t="s">
        <v>688</v>
      </c>
      <c r="C22" s="993">
        <v>0</v>
      </c>
      <c r="D22" s="993">
        <v>0</v>
      </c>
      <c r="E22" s="993">
        <v>0</v>
      </c>
      <c r="F22" s="993">
        <v>0</v>
      </c>
      <c r="G22" s="993">
        <v>0</v>
      </c>
      <c r="H22" s="994">
        <v>0</v>
      </c>
    </row>
    <row r="23" spans="1:8" ht="15">
      <c r="A23" s="799" t="s">
        <v>720</v>
      </c>
      <c r="B23" s="808" t="s">
        <v>689</v>
      </c>
      <c r="C23" s="993">
        <v>0</v>
      </c>
      <c r="D23" s="993">
        <v>0</v>
      </c>
      <c r="E23" s="993">
        <v>0</v>
      </c>
      <c r="F23" s="993">
        <v>0</v>
      </c>
      <c r="G23" s="993">
        <v>0</v>
      </c>
      <c r="H23" s="994">
        <v>0</v>
      </c>
    </row>
    <row r="24" spans="1:8" ht="15">
      <c r="A24" s="796">
        <v>900007</v>
      </c>
      <c r="B24" s="807" t="s">
        <v>690</v>
      </c>
      <c r="C24" s="801">
        <v>0</v>
      </c>
      <c r="D24" s="801">
        <v>0</v>
      </c>
      <c r="E24" s="801">
        <v>0</v>
      </c>
      <c r="F24" s="801">
        <v>0</v>
      </c>
      <c r="G24" s="801">
        <v>0</v>
      </c>
      <c r="H24" s="802">
        <v>0</v>
      </c>
    </row>
    <row r="25" spans="1:8" ht="15">
      <c r="A25" s="799" t="s">
        <v>721</v>
      </c>
      <c r="B25" s="808" t="s">
        <v>691</v>
      </c>
      <c r="C25" s="993">
        <v>0</v>
      </c>
      <c r="D25" s="993">
        <v>0</v>
      </c>
      <c r="E25" s="993">
        <v>0</v>
      </c>
      <c r="F25" s="993">
        <v>0</v>
      </c>
      <c r="G25" s="993">
        <v>0</v>
      </c>
      <c r="H25" s="994">
        <v>0</v>
      </c>
    </row>
    <row r="26" spans="1:8" ht="15">
      <c r="A26" s="799" t="s">
        <v>722</v>
      </c>
      <c r="B26" s="808" t="s">
        <v>692</v>
      </c>
      <c r="C26" s="993">
        <v>0</v>
      </c>
      <c r="D26" s="993">
        <v>0</v>
      </c>
      <c r="E26" s="993">
        <v>0</v>
      </c>
      <c r="F26" s="993">
        <v>0</v>
      </c>
      <c r="G26" s="993">
        <v>0</v>
      </c>
      <c r="H26" s="994">
        <v>0</v>
      </c>
    </row>
    <row r="27" spans="1:8" ht="15">
      <c r="A27" s="799" t="s">
        <v>723</v>
      </c>
      <c r="B27" s="808" t="s">
        <v>693</v>
      </c>
      <c r="C27" s="993">
        <v>0</v>
      </c>
      <c r="D27" s="993">
        <v>0</v>
      </c>
      <c r="E27" s="993">
        <v>0</v>
      </c>
      <c r="F27" s="993">
        <v>0</v>
      </c>
      <c r="G27" s="993">
        <v>0</v>
      </c>
      <c r="H27" s="994">
        <v>0</v>
      </c>
    </row>
    <row r="28" spans="1:8" ht="15">
      <c r="A28" s="799" t="s">
        <v>724</v>
      </c>
      <c r="B28" s="808" t="s">
        <v>694</v>
      </c>
      <c r="C28" s="993">
        <v>0</v>
      </c>
      <c r="D28" s="993">
        <v>0</v>
      </c>
      <c r="E28" s="993">
        <v>0</v>
      </c>
      <c r="F28" s="993">
        <v>0</v>
      </c>
      <c r="G28" s="993">
        <v>0</v>
      </c>
      <c r="H28" s="994">
        <v>0</v>
      </c>
    </row>
    <row r="29" spans="1:8" ht="15">
      <c r="A29" s="796">
        <v>900008</v>
      </c>
      <c r="B29" s="807" t="s">
        <v>725</v>
      </c>
      <c r="C29" s="801">
        <v>0</v>
      </c>
      <c r="D29" s="801">
        <v>0</v>
      </c>
      <c r="E29" s="801">
        <v>0</v>
      </c>
      <c r="F29" s="801">
        <v>0</v>
      </c>
      <c r="G29" s="801">
        <v>0</v>
      </c>
      <c r="H29" s="802">
        <v>0</v>
      </c>
    </row>
    <row r="30" spans="1:8" ht="15">
      <c r="A30" s="799" t="s">
        <v>726</v>
      </c>
      <c r="B30" s="808" t="s">
        <v>695</v>
      </c>
      <c r="C30" s="993">
        <v>0</v>
      </c>
      <c r="D30" s="993">
        <v>0</v>
      </c>
      <c r="E30" s="993">
        <v>0</v>
      </c>
      <c r="F30" s="993">
        <v>0</v>
      </c>
      <c r="G30" s="993">
        <v>0</v>
      </c>
      <c r="H30" s="994">
        <v>0</v>
      </c>
    </row>
    <row r="31" spans="1:8" ht="15">
      <c r="A31" s="799" t="s">
        <v>727</v>
      </c>
      <c r="B31" s="809" t="s">
        <v>696</v>
      </c>
      <c r="C31" s="993">
        <v>0</v>
      </c>
      <c r="D31" s="993">
        <v>0</v>
      </c>
      <c r="E31" s="993">
        <v>0</v>
      </c>
      <c r="F31" s="993">
        <v>0</v>
      </c>
      <c r="G31" s="993">
        <v>0</v>
      </c>
      <c r="H31" s="994">
        <v>0</v>
      </c>
    </row>
    <row r="32" spans="1:8" ht="15">
      <c r="A32" s="799" t="s">
        <v>728</v>
      </c>
      <c r="B32" s="809" t="s">
        <v>697</v>
      </c>
      <c r="C32" s="993">
        <v>0</v>
      </c>
      <c r="D32" s="993">
        <v>0</v>
      </c>
      <c r="E32" s="993">
        <v>0</v>
      </c>
      <c r="F32" s="993">
        <v>0</v>
      </c>
      <c r="G32" s="993">
        <v>0</v>
      </c>
      <c r="H32" s="994">
        <v>0</v>
      </c>
    </row>
    <row r="33" spans="1:8" ht="15">
      <c r="A33" s="800" t="s">
        <v>729</v>
      </c>
      <c r="B33" s="810" t="s">
        <v>698</v>
      </c>
      <c r="C33" s="797">
        <v>0</v>
      </c>
      <c r="D33" s="797">
        <v>0</v>
      </c>
      <c r="E33" s="797">
        <v>0</v>
      </c>
      <c r="F33" s="797">
        <v>0</v>
      </c>
      <c r="G33" s="797">
        <v>0</v>
      </c>
      <c r="H33" s="798">
        <v>0</v>
      </c>
    </row>
    <row r="34" spans="1:8" ht="15">
      <c r="A34" s="1025"/>
      <c r="B34" s="1025"/>
      <c r="C34" s="1025"/>
      <c r="D34" s="1025"/>
      <c r="E34" s="1025"/>
      <c r="F34" s="1026"/>
      <c r="G34" s="1026"/>
      <c r="H34" s="1026"/>
    </row>
    <row r="35" spans="1:8" ht="15">
      <c r="A35" s="860"/>
      <c r="B35" s="860"/>
      <c r="C35" s="860"/>
      <c r="D35" s="860"/>
      <c r="E35" s="860"/>
      <c r="F35" s="860"/>
      <c r="G35" s="860"/>
    </row>
    <row r="36" spans="1:8" ht="15">
      <c r="A36" s="860"/>
      <c r="B36" s="914"/>
      <c r="C36" s="501"/>
      <c r="D36" s="860"/>
      <c r="E36" s="919"/>
      <c r="F36" s="920"/>
      <c r="G36" s="919"/>
    </row>
    <row r="37" spans="1:8" ht="37.5" customHeight="1">
      <c r="A37" s="860"/>
      <c r="B37" s="915" t="s">
        <v>851</v>
      </c>
      <c r="C37" s="501"/>
      <c r="D37" s="860"/>
      <c r="E37" s="1402" t="s">
        <v>772</v>
      </c>
      <c r="F37" s="1402"/>
      <c r="G37" s="1402"/>
    </row>
    <row r="38" spans="1:8" ht="15">
      <c r="A38" s="860"/>
      <c r="B38" s="916" t="s">
        <v>66</v>
      </c>
      <c r="C38" s="501"/>
      <c r="D38" s="860"/>
      <c r="E38" s="1403" t="s">
        <v>67</v>
      </c>
      <c r="F38" s="1403"/>
      <c r="G38" s="1403"/>
    </row>
    <row r="39" spans="1:8" ht="37.5" customHeight="1">
      <c r="A39" s="860"/>
      <c r="B39" s="501"/>
      <c r="C39" s="501"/>
      <c r="D39" s="860"/>
      <c r="E39" s="860"/>
      <c r="F39" s="501"/>
      <c r="G39" s="860"/>
    </row>
  </sheetData>
  <protectedRanges>
    <protectedRange sqref="B29:H29 B5:H5 A9:H16 B8:H8 A18:H20 B17:H17 A22:H23 B21:H21 A25:H28 B24:H24 A30:H34 A6:H7" name="Rango1_1"/>
    <protectedRange sqref="C3:H4" name="Rango1_2_1"/>
  </protectedRanges>
  <mergeCells count="3">
    <mergeCell ref="E37:G37"/>
    <mergeCell ref="E38:G38"/>
    <mergeCell ref="A1:H1"/>
  </mergeCells>
  <dataValidations disablePrompts="1" count="8">
    <dataValidation allowBlank="1" showInputMessage="1" showErrorMessage="1" prompt="Clasificación Programática de acuerdo al emitido por el CONAC (DOF 8-ago-13)." sqref="A2"/>
    <dataValidation allowBlank="1" showInputMessage="1" showErrorMessage="1" prompt="Es el momento que refleja la cancelación total o parcial de las obligaciones de pago, que se concreta mediante el desembolso de efectivo o cualquier otro medio de pago." sqref="G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Refleja las asignaciones presupuestarias anuales comprometidas en el Presupuesto de Egresos." sqref="C2"/>
    <dataValidation allowBlank="1" showInputMessage="1" showErrorMessage="1" prompt="Se refiere al nombre que se asigna a cada uno de los desagregados que se señalan." sqref="B2"/>
    <dataValidation allowBlank="1" showInputMessage="1" showErrorMessage="1" prompt="Refleja las modificaciones realizadas al Presupuesto Aprobado" sqref="D2"/>
    <dataValidation allowBlank="1" showInputMessage="1" showErrorMessage="1" prompt="Modificado menos devengado" sqref="H2"/>
  </dataValidations>
  <printOptions horizontalCentered="1"/>
  <pageMargins left="0.70866141732283472" right="0.70866141732283472" top="0.59055118110236227" bottom="0.23622047244094491" header="0.31496062992125984" footer="0.31496062992125984"/>
  <pageSetup scale="80" orientation="landscape" r:id="rId1"/>
  <headerFooter>
    <oddFooter>&amp;R26</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Q55"/>
  <sheetViews>
    <sheetView showGridLines="0" zoomScale="90" zoomScaleNormal="90" workbookViewId="0">
      <selection activeCell="I21" sqref="I21"/>
    </sheetView>
  </sheetViews>
  <sheetFormatPr baseColWidth="10" defaultColWidth="11.42578125" defaultRowHeight="12.75"/>
  <cols>
    <col min="1" max="1" width="2.140625" style="14" customWidth="1"/>
    <col min="2" max="2" width="19.28515625" style="287" customWidth="1"/>
    <col min="3" max="3" width="10.28515625" style="287" customWidth="1"/>
    <col min="4" max="4" width="18.7109375" style="287" customWidth="1"/>
    <col min="5" max="5" width="9" style="287" customWidth="1"/>
    <col min="6" max="6" width="14.5703125" style="287" bestFit="1" customWidth="1"/>
    <col min="7" max="7" width="14.28515625" style="287" customWidth="1"/>
    <col min="8" max="8" width="14.5703125" style="287" bestFit="1" customWidth="1"/>
    <col min="9" max="9" width="14.42578125" style="287" bestFit="1" customWidth="1"/>
    <col min="10" max="10" width="14" style="287" customWidth="1"/>
    <col min="11" max="11" width="15.7109375" style="287" customWidth="1"/>
    <col min="12" max="12" width="8" style="287" bestFit="1" customWidth="1"/>
    <col min="13" max="13" width="14.5703125" style="287" bestFit="1" customWidth="1"/>
    <col min="14" max="14" width="11.85546875" style="14" bestFit="1" customWidth="1"/>
    <col min="15" max="15" width="11.85546875" style="287" bestFit="1" customWidth="1"/>
    <col min="16" max="254" width="11.42578125" style="287"/>
    <col min="255" max="255" width="2.140625" style="287" customWidth="1"/>
    <col min="256" max="257" width="3.7109375" style="287" customWidth="1"/>
    <col min="258" max="258" width="29.42578125" style="287" customWidth="1"/>
    <col min="259" max="259" width="12.7109375" style="287" customWidth="1"/>
    <col min="260" max="260" width="18.28515625" style="287" customWidth="1"/>
    <col min="261" max="261" width="12.42578125" style="287" customWidth="1"/>
    <col min="262" max="262" width="15.28515625" style="287" customWidth="1"/>
    <col min="263" max="263" width="13.85546875" style="287" customWidth="1"/>
    <col min="264" max="264" width="14.140625" style="287" customWidth="1"/>
    <col min="265" max="265" width="14.7109375" style="287" customWidth="1"/>
    <col min="266" max="267" width="14.42578125" style="287" customWidth="1"/>
    <col min="268" max="268" width="14" style="287" customWidth="1"/>
    <col min="269" max="269" width="14.7109375" style="287" customWidth="1"/>
    <col min="270" max="270" width="14.5703125" style="287" customWidth="1"/>
    <col min="271" max="271" width="14" style="287" customWidth="1"/>
    <col min="272" max="510" width="11.42578125" style="287"/>
    <col min="511" max="511" width="2.140625" style="287" customWidth="1"/>
    <col min="512" max="513" width="3.7109375" style="287" customWidth="1"/>
    <col min="514" max="514" width="29.42578125" style="287" customWidth="1"/>
    <col min="515" max="515" width="12.7109375" style="287" customWidth="1"/>
    <col min="516" max="516" width="18.28515625" style="287" customWidth="1"/>
    <col min="517" max="517" width="12.42578125" style="287" customWidth="1"/>
    <col min="518" max="518" width="15.28515625" style="287" customWidth="1"/>
    <col min="519" max="519" width="13.85546875" style="287" customWidth="1"/>
    <col min="520" max="520" width="14.140625" style="287" customWidth="1"/>
    <col min="521" max="521" width="14.7109375" style="287" customWidth="1"/>
    <col min="522" max="523" width="14.42578125" style="287" customWidth="1"/>
    <col min="524" max="524" width="14" style="287" customWidth="1"/>
    <col min="525" max="525" width="14.7109375" style="287" customWidth="1"/>
    <col min="526" max="526" width="14.5703125" style="287" customWidth="1"/>
    <col min="527" max="527" width="14" style="287" customWidth="1"/>
    <col min="528" max="766" width="11.42578125" style="287"/>
    <col min="767" max="767" width="2.140625" style="287" customWidth="1"/>
    <col min="768" max="769" width="3.7109375" style="287" customWidth="1"/>
    <col min="770" max="770" width="29.42578125" style="287" customWidth="1"/>
    <col min="771" max="771" width="12.7109375" style="287" customWidth="1"/>
    <col min="772" max="772" width="18.28515625" style="287" customWidth="1"/>
    <col min="773" max="773" width="12.42578125" style="287" customWidth="1"/>
    <col min="774" max="774" width="15.28515625" style="287" customWidth="1"/>
    <col min="775" max="775" width="13.85546875" style="287" customWidth="1"/>
    <col min="776" max="776" width="14.140625" style="287" customWidth="1"/>
    <col min="777" max="777" width="14.7109375" style="287" customWidth="1"/>
    <col min="778" max="779" width="14.42578125" style="287" customWidth="1"/>
    <col min="780" max="780" width="14" style="287" customWidth="1"/>
    <col min="781" max="781" width="14.7109375" style="287" customWidth="1"/>
    <col min="782" max="782" width="14.5703125" style="287" customWidth="1"/>
    <col min="783" max="783" width="14" style="287" customWidth="1"/>
    <col min="784" max="1022" width="11.42578125" style="287"/>
    <col min="1023" max="1023" width="2.140625" style="287" customWidth="1"/>
    <col min="1024" max="1025" width="3.7109375" style="287" customWidth="1"/>
    <col min="1026" max="1026" width="29.42578125" style="287" customWidth="1"/>
    <col min="1027" max="1027" width="12.7109375" style="287" customWidth="1"/>
    <col min="1028" max="1028" width="18.28515625" style="287" customWidth="1"/>
    <col min="1029" max="1029" width="12.42578125" style="287" customWidth="1"/>
    <col min="1030" max="1030" width="15.28515625" style="287" customWidth="1"/>
    <col min="1031" max="1031" width="13.85546875" style="287" customWidth="1"/>
    <col min="1032" max="1032" width="14.140625" style="287" customWidth="1"/>
    <col min="1033" max="1033" width="14.7109375" style="287" customWidth="1"/>
    <col min="1034" max="1035" width="14.42578125" style="287" customWidth="1"/>
    <col min="1036" max="1036" width="14" style="287" customWidth="1"/>
    <col min="1037" max="1037" width="14.7109375" style="287" customWidth="1"/>
    <col min="1038" max="1038" width="14.5703125" style="287" customWidth="1"/>
    <col min="1039" max="1039" width="14" style="287" customWidth="1"/>
    <col min="1040" max="1278" width="11.42578125" style="287"/>
    <col min="1279" max="1279" width="2.140625" style="287" customWidth="1"/>
    <col min="1280" max="1281" width="3.7109375" style="287" customWidth="1"/>
    <col min="1282" max="1282" width="29.42578125" style="287" customWidth="1"/>
    <col min="1283" max="1283" width="12.7109375" style="287" customWidth="1"/>
    <col min="1284" max="1284" width="18.28515625" style="287" customWidth="1"/>
    <col min="1285" max="1285" width="12.42578125" style="287" customWidth="1"/>
    <col min="1286" max="1286" width="15.28515625" style="287" customWidth="1"/>
    <col min="1287" max="1287" width="13.85546875" style="287" customWidth="1"/>
    <col min="1288" max="1288" width="14.140625" style="287" customWidth="1"/>
    <col min="1289" max="1289" width="14.7109375" style="287" customWidth="1"/>
    <col min="1290" max="1291" width="14.42578125" style="287" customWidth="1"/>
    <col min="1292" max="1292" width="14" style="287" customWidth="1"/>
    <col min="1293" max="1293" width="14.7109375" style="287" customWidth="1"/>
    <col min="1294" max="1294" width="14.5703125" style="287" customWidth="1"/>
    <col min="1295" max="1295" width="14" style="287" customWidth="1"/>
    <col min="1296" max="1534" width="11.42578125" style="287"/>
    <col min="1535" max="1535" width="2.140625" style="287" customWidth="1"/>
    <col min="1536" max="1537" width="3.7109375" style="287" customWidth="1"/>
    <col min="1538" max="1538" width="29.42578125" style="287" customWidth="1"/>
    <col min="1539" max="1539" width="12.7109375" style="287" customWidth="1"/>
    <col min="1540" max="1540" width="18.28515625" style="287" customWidth="1"/>
    <col min="1541" max="1541" width="12.42578125" style="287" customWidth="1"/>
    <col min="1542" max="1542" width="15.28515625" style="287" customWidth="1"/>
    <col min="1543" max="1543" width="13.85546875" style="287" customWidth="1"/>
    <col min="1544" max="1544" width="14.140625" style="287" customWidth="1"/>
    <col min="1545" max="1545" width="14.7109375" style="287" customWidth="1"/>
    <col min="1546" max="1547" width="14.42578125" style="287" customWidth="1"/>
    <col min="1548" max="1548" width="14" style="287" customWidth="1"/>
    <col min="1549" max="1549" width="14.7109375" style="287" customWidth="1"/>
    <col min="1550" max="1550" width="14.5703125" style="287" customWidth="1"/>
    <col min="1551" max="1551" width="14" style="287" customWidth="1"/>
    <col min="1552" max="1790" width="11.42578125" style="287"/>
    <col min="1791" max="1791" width="2.140625" style="287" customWidth="1"/>
    <col min="1792" max="1793" width="3.7109375" style="287" customWidth="1"/>
    <col min="1794" max="1794" width="29.42578125" style="287" customWidth="1"/>
    <col min="1795" max="1795" width="12.7109375" style="287" customWidth="1"/>
    <col min="1796" max="1796" width="18.28515625" style="287" customWidth="1"/>
    <col min="1797" max="1797" width="12.42578125" style="287" customWidth="1"/>
    <col min="1798" max="1798" width="15.28515625" style="287" customWidth="1"/>
    <col min="1799" max="1799" width="13.85546875" style="287" customWidth="1"/>
    <col min="1800" max="1800" width="14.140625" style="287" customWidth="1"/>
    <col min="1801" max="1801" width="14.7109375" style="287" customWidth="1"/>
    <col min="1802" max="1803" width="14.42578125" style="287" customWidth="1"/>
    <col min="1804" max="1804" width="14" style="287" customWidth="1"/>
    <col min="1805" max="1805" width="14.7109375" style="287" customWidth="1"/>
    <col min="1806" max="1806" width="14.5703125" style="287" customWidth="1"/>
    <col min="1807" max="1807" width="14" style="287" customWidth="1"/>
    <col min="1808" max="2046" width="11.42578125" style="287"/>
    <col min="2047" max="2047" width="2.140625" style="287" customWidth="1"/>
    <col min="2048" max="2049" width="3.7109375" style="287" customWidth="1"/>
    <col min="2050" max="2050" width="29.42578125" style="287" customWidth="1"/>
    <col min="2051" max="2051" width="12.7109375" style="287" customWidth="1"/>
    <col min="2052" max="2052" width="18.28515625" style="287" customWidth="1"/>
    <col min="2053" max="2053" width="12.42578125" style="287" customWidth="1"/>
    <col min="2054" max="2054" width="15.28515625" style="287" customWidth="1"/>
    <col min="2055" max="2055" width="13.85546875" style="287" customWidth="1"/>
    <col min="2056" max="2056" width="14.140625" style="287" customWidth="1"/>
    <col min="2057" max="2057" width="14.7109375" style="287" customWidth="1"/>
    <col min="2058" max="2059" width="14.42578125" style="287" customWidth="1"/>
    <col min="2060" max="2060" width="14" style="287" customWidth="1"/>
    <col min="2061" max="2061" width="14.7109375" style="287" customWidth="1"/>
    <col min="2062" max="2062" width="14.5703125" style="287" customWidth="1"/>
    <col min="2063" max="2063" width="14" style="287" customWidth="1"/>
    <col min="2064" max="2302" width="11.42578125" style="287"/>
    <col min="2303" max="2303" width="2.140625" style="287" customWidth="1"/>
    <col min="2304" max="2305" width="3.7109375" style="287" customWidth="1"/>
    <col min="2306" max="2306" width="29.42578125" style="287" customWidth="1"/>
    <col min="2307" max="2307" width="12.7109375" style="287" customWidth="1"/>
    <col min="2308" max="2308" width="18.28515625" style="287" customWidth="1"/>
    <col min="2309" max="2309" width="12.42578125" style="287" customWidth="1"/>
    <col min="2310" max="2310" width="15.28515625" style="287" customWidth="1"/>
    <col min="2311" max="2311" width="13.85546875" style="287" customWidth="1"/>
    <col min="2312" max="2312" width="14.140625" style="287" customWidth="1"/>
    <col min="2313" max="2313" width="14.7109375" style="287" customWidth="1"/>
    <col min="2314" max="2315" width="14.42578125" style="287" customWidth="1"/>
    <col min="2316" max="2316" width="14" style="287" customWidth="1"/>
    <col min="2317" max="2317" width="14.7109375" style="287" customWidth="1"/>
    <col min="2318" max="2318" width="14.5703125" style="287" customWidth="1"/>
    <col min="2319" max="2319" width="14" style="287" customWidth="1"/>
    <col min="2320" max="2558" width="11.42578125" style="287"/>
    <col min="2559" max="2559" width="2.140625" style="287" customWidth="1"/>
    <col min="2560" max="2561" width="3.7109375" style="287" customWidth="1"/>
    <col min="2562" max="2562" width="29.42578125" style="287" customWidth="1"/>
    <col min="2563" max="2563" width="12.7109375" style="287" customWidth="1"/>
    <col min="2564" max="2564" width="18.28515625" style="287" customWidth="1"/>
    <col min="2565" max="2565" width="12.42578125" style="287" customWidth="1"/>
    <col min="2566" max="2566" width="15.28515625" style="287" customWidth="1"/>
    <col min="2567" max="2567" width="13.85546875" style="287" customWidth="1"/>
    <col min="2568" max="2568" width="14.140625" style="287" customWidth="1"/>
    <col min="2569" max="2569" width="14.7109375" style="287" customWidth="1"/>
    <col min="2570" max="2571" width="14.42578125" style="287" customWidth="1"/>
    <col min="2572" max="2572" width="14" style="287" customWidth="1"/>
    <col min="2573" max="2573" width="14.7109375" style="287" customWidth="1"/>
    <col min="2574" max="2574" width="14.5703125" style="287" customWidth="1"/>
    <col min="2575" max="2575" width="14" style="287" customWidth="1"/>
    <col min="2576" max="2814" width="11.42578125" style="287"/>
    <col min="2815" max="2815" width="2.140625" style="287" customWidth="1"/>
    <col min="2816" max="2817" width="3.7109375" style="287" customWidth="1"/>
    <col min="2818" max="2818" width="29.42578125" style="287" customWidth="1"/>
    <col min="2819" max="2819" width="12.7109375" style="287" customWidth="1"/>
    <col min="2820" max="2820" width="18.28515625" style="287" customWidth="1"/>
    <col min="2821" max="2821" width="12.42578125" style="287" customWidth="1"/>
    <col min="2822" max="2822" width="15.28515625" style="287" customWidth="1"/>
    <col min="2823" max="2823" width="13.85546875" style="287" customWidth="1"/>
    <col min="2824" max="2824" width="14.140625" style="287" customWidth="1"/>
    <col min="2825" max="2825" width="14.7109375" style="287" customWidth="1"/>
    <col min="2826" max="2827" width="14.42578125" style="287" customWidth="1"/>
    <col min="2828" max="2828" width="14" style="287" customWidth="1"/>
    <col min="2829" max="2829" width="14.7109375" style="287" customWidth="1"/>
    <col min="2830" max="2830" width="14.5703125" style="287" customWidth="1"/>
    <col min="2831" max="2831" width="14" style="287" customWidth="1"/>
    <col min="2832" max="3070" width="11.42578125" style="287"/>
    <col min="3071" max="3071" width="2.140625" style="287" customWidth="1"/>
    <col min="3072" max="3073" width="3.7109375" style="287" customWidth="1"/>
    <col min="3074" max="3074" width="29.42578125" style="287" customWidth="1"/>
    <col min="3075" max="3075" width="12.7109375" style="287" customWidth="1"/>
    <col min="3076" max="3076" width="18.28515625" style="287" customWidth="1"/>
    <col min="3077" max="3077" width="12.42578125" style="287" customWidth="1"/>
    <col min="3078" max="3078" width="15.28515625" style="287" customWidth="1"/>
    <col min="3079" max="3079" width="13.85546875" style="287" customWidth="1"/>
    <col min="3080" max="3080" width="14.140625" style="287" customWidth="1"/>
    <col min="3081" max="3081" width="14.7109375" style="287" customWidth="1"/>
    <col min="3082" max="3083" width="14.42578125" style="287" customWidth="1"/>
    <col min="3084" max="3084" width="14" style="287" customWidth="1"/>
    <col min="3085" max="3085" width="14.7109375" style="287" customWidth="1"/>
    <col min="3086" max="3086" width="14.5703125" style="287" customWidth="1"/>
    <col min="3087" max="3087" width="14" style="287" customWidth="1"/>
    <col min="3088" max="3326" width="11.42578125" style="287"/>
    <col min="3327" max="3327" width="2.140625" style="287" customWidth="1"/>
    <col min="3328" max="3329" width="3.7109375" style="287" customWidth="1"/>
    <col min="3330" max="3330" width="29.42578125" style="287" customWidth="1"/>
    <col min="3331" max="3331" width="12.7109375" style="287" customWidth="1"/>
    <col min="3332" max="3332" width="18.28515625" style="287" customWidth="1"/>
    <col min="3333" max="3333" width="12.42578125" style="287" customWidth="1"/>
    <col min="3334" max="3334" width="15.28515625" style="287" customWidth="1"/>
    <col min="3335" max="3335" width="13.85546875" style="287" customWidth="1"/>
    <col min="3336" max="3336" width="14.140625" style="287" customWidth="1"/>
    <col min="3337" max="3337" width="14.7109375" style="287" customWidth="1"/>
    <col min="3338" max="3339" width="14.42578125" style="287" customWidth="1"/>
    <col min="3340" max="3340" width="14" style="287" customWidth="1"/>
    <col min="3341" max="3341" width="14.7109375" style="287" customWidth="1"/>
    <col min="3342" max="3342" width="14.5703125" style="287" customWidth="1"/>
    <col min="3343" max="3343" width="14" style="287" customWidth="1"/>
    <col min="3344" max="3582" width="11.42578125" style="287"/>
    <col min="3583" max="3583" width="2.140625" style="287" customWidth="1"/>
    <col min="3584" max="3585" width="3.7109375" style="287" customWidth="1"/>
    <col min="3586" max="3586" width="29.42578125" style="287" customWidth="1"/>
    <col min="3587" max="3587" width="12.7109375" style="287" customWidth="1"/>
    <col min="3588" max="3588" width="18.28515625" style="287" customWidth="1"/>
    <col min="3589" max="3589" width="12.42578125" style="287" customWidth="1"/>
    <col min="3590" max="3590" width="15.28515625" style="287" customWidth="1"/>
    <col min="3591" max="3591" width="13.85546875" style="287" customWidth="1"/>
    <col min="3592" max="3592" width="14.140625" style="287" customWidth="1"/>
    <col min="3593" max="3593" width="14.7109375" style="287" customWidth="1"/>
    <col min="3594" max="3595" width="14.42578125" style="287" customWidth="1"/>
    <col min="3596" max="3596" width="14" style="287" customWidth="1"/>
    <col min="3597" max="3597" width="14.7109375" style="287" customWidth="1"/>
    <col min="3598" max="3598" width="14.5703125" style="287" customWidth="1"/>
    <col min="3599" max="3599" width="14" style="287" customWidth="1"/>
    <col min="3600" max="3838" width="11.42578125" style="287"/>
    <col min="3839" max="3839" width="2.140625" style="287" customWidth="1"/>
    <col min="3840" max="3841" width="3.7109375" style="287" customWidth="1"/>
    <col min="3842" max="3842" width="29.42578125" style="287" customWidth="1"/>
    <col min="3843" max="3843" width="12.7109375" style="287" customWidth="1"/>
    <col min="3844" max="3844" width="18.28515625" style="287" customWidth="1"/>
    <col min="3845" max="3845" width="12.42578125" style="287" customWidth="1"/>
    <col min="3846" max="3846" width="15.28515625" style="287" customWidth="1"/>
    <col min="3847" max="3847" width="13.85546875" style="287" customWidth="1"/>
    <col min="3848" max="3848" width="14.140625" style="287" customWidth="1"/>
    <col min="3849" max="3849" width="14.7109375" style="287" customWidth="1"/>
    <col min="3850" max="3851" width="14.42578125" style="287" customWidth="1"/>
    <col min="3852" max="3852" width="14" style="287" customWidth="1"/>
    <col min="3853" max="3853" width="14.7109375" style="287" customWidth="1"/>
    <col min="3854" max="3854" width="14.5703125" style="287" customWidth="1"/>
    <col min="3855" max="3855" width="14" style="287" customWidth="1"/>
    <col min="3856" max="4094" width="11.42578125" style="287"/>
    <col min="4095" max="4095" width="2.140625" style="287" customWidth="1"/>
    <col min="4096" max="4097" width="3.7109375" style="287" customWidth="1"/>
    <col min="4098" max="4098" width="29.42578125" style="287" customWidth="1"/>
    <col min="4099" max="4099" width="12.7109375" style="287" customWidth="1"/>
    <col min="4100" max="4100" width="18.28515625" style="287" customWidth="1"/>
    <col min="4101" max="4101" width="12.42578125" style="287" customWidth="1"/>
    <col min="4102" max="4102" width="15.28515625" style="287" customWidth="1"/>
    <col min="4103" max="4103" width="13.85546875" style="287" customWidth="1"/>
    <col min="4104" max="4104" width="14.140625" style="287" customWidth="1"/>
    <col min="4105" max="4105" width="14.7109375" style="287" customWidth="1"/>
    <col min="4106" max="4107" width="14.42578125" style="287" customWidth="1"/>
    <col min="4108" max="4108" width="14" style="287" customWidth="1"/>
    <col min="4109" max="4109" width="14.7109375" style="287" customWidth="1"/>
    <col min="4110" max="4110" width="14.5703125" style="287" customWidth="1"/>
    <col min="4111" max="4111" width="14" style="287" customWidth="1"/>
    <col min="4112" max="4350" width="11.42578125" style="287"/>
    <col min="4351" max="4351" width="2.140625" style="287" customWidth="1"/>
    <col min="4352" max="4353" width="3.7109375" style="287" customWidth="1"/>
    <col min="4354" max="4354" width="29.42578125" style="287" customWidth="1"/>
    <col min="4355" max="4355" width="12.7109375" style="287" customWidth="1"/>
    <col min="4356" max="4356" width="18.28515625" style="287" customWidth="1"/>
    <col min="4357" max="4357" width="12.42578125" style="287" customWidth="1"/>
    <col min="4358" max="4358" width="15.28515625" style="287" customWidth="1"/>
    <col min="4359" max="4359" width="13.85546875" style="287" customWidth="1"/>
    <col min="4360" max="4360" width="14.140625" style="287" customWidth="1"/>
    <col min="4361" max="4361" width="14.7109375" style="287" customWidth="1"/>
    <col min="4362" max="4363" width="14.42578125" style="287" customWidth="1"/>
    <col min="4364" max="4364" width="14" style="287" customWidth="1"/>
    <col min="4365" max="4365" width="14.7109375" style="287" customWidth="1"/>
    <col min="4366" max="4366" width="14.5703125" style="287" customWidth="1"/>
    <col min="4367" max="4367" width="14" style="287" customWidth="1"/>
    <col min="4368" max="4606" width="11.42578125" style="287"/>
    <col min="4607" max="4607" width="2.140625" style="287" customWidth="1"/>
    <col min="4608" max="4609" width="3.7109375" style="287" customWidth="1"/>
    <col min="4610" max="4610" width="29.42578125" style="287" customWidth="1"/>
    <col min="4611" max="4611" width="12.7109375" style="287" customWidth="1"/>
    <col min="4612" max="4612" width="18.28515625" style="287" customWidth="1"/>
    <col min="4613" max="4613" width="12.42578125" style="287" customWidth="1"/>
    <col min="4614" max="4614" width="15.28515625" style="287" customWidth="1"/>
    <col min="4615" max="4615" width="13.85546875" style="287" customWidth="1"/>
    <col min="4616" max="4616" width="14.140625" style="287" customWidth="1"/>
    <col min="4617" max="4617" width="14.7109375" style="287" customWidth="1"/>
    <col min="4618" max="4619" width="14.42578125" style="287" customWidth="1"/>
    <col min="4620" max="4620" width="14" style="287" customWidth="1"/>
    <col min="4621" max="4621" width="14.7109375" style="287" customWidth="1"/>
    <col min="4622" max="4622" width="14.5703125" style="287" customWidth="1"/>
    <col min="4623" max="4623" width="14" style="287" customWidth="1"/>
    <col min="4624" max="4862" width="11.42578125" style="287"/>
    <col min="4863" max="4863" width="2.140625" style="287" customWidth="1"/>
    <col min="4864" max="4865" width="3.7109375" style="287" customWidth="1"/>
    <col min="4866" max="4866" width="29.42578125" style="287" customWidth="1"/>
    <col min="4867" max="4867" width="12.7109375" style="287" customWidth="1"/>
    <col min="4868" max="4868" width="18.28515625" style="287" customWidth="1"/>
    <col min="4869" max="4869" width="12.42578125" style="287" customWidth="1"/>
    <col min="4870" max="4870" width="15.28515625" style="287" customWidth="1"/>
    <col min="4871" max="4871" width="13.85546875" style="287" customWidth="1"/>
    <col min="4872" max="4872" width="14.140625" style="287" customWidth="1"/>
    <col min="4873" max="4873" width="14.7109375" style="287" customWidth="1"/>
    <col min="4874" max="4875" width="14.42578125" style="287" customWidth="1"/>
    <col min="4876" max="4876" width="14" style="287" customWidth="1"/>
    <col min="4877" max="4877" width="14.7109375" style="287" customWidth="1"/>
    <col min="4878" max="4878" width="14.5703125" style="287" customWidth="1"/>
    <col min="4879" max="4879" width="14" style="287" customWidth="1"/>
    <col min="4880" max="5118" width="11.42578125" style="287"/>
    <col min="5119" max="5119" width="2.140625" style="287" customWidth="1"/>
    <col min="5120" max="5121" width="3.7109375" style="287" customWidth="1"/>
    <col min="5122" max="5122" width="29.42578125" style="287" customWidth="1"/>
    <col min="5123" max="5123" width="12.7109375" style="287" customWidth="1"/>
    <col min="5124" max="5124" width="18.28515625" style="287" customWidth="1"/>
    <col min="5125" max="5125" width="12.42578125" style="287" customWidth="1"/>
    <col min="5126" max="5126" width="15.28515625" style="287" customWidth="1"/>
    <col min="5127" max="5127" width="13.85546875" style="287" customWidth="1"/>
    <col min="5128" max="5128" width="14.140625" style="287" customWidth="1"/>
    <col min="5129" max="5129" width="14.7109375" style="287" customWidth="1"/>
    <col min="5130" max="5131" width="14.42578125" style="287" customWidth="1"/>
    <col min="5132" max="5132" width="14" style="287" customWidth="1"/>
    <col min="5133" max="5133" width="14.7109375" style="287" customWidth="1"/>
    <col min="5134" max="5134" width="14.5703125" style="287" customWidth="1"/>
    <col min="5135" max="5135" width="14" style="287" customWidth="1"/>
    <col min="5136" max="5374" width="11.42578125" style="287"/>
    <col min="5375" max="5375" width="2.140625" style="287" customWidth="1"/>
    <col min="5376" max="5377" width="3.7109375" style="287" customWidth="1"/>
    <col min="5378" max="5378" width="29.42578125" style="287" customWidth="1"/>
    <col min="5379" max="5379" width="12.7109375" style="287" customWidth="1"/>
    <col min="5380" max="5380" width="18.28515625" style="287" customWidth="1"/>
    <col min="5381" max="5381" width="12.42578125" style="287" customWidth="1"/>
    <col min="5382" max="5382" width="15.28515625" style="287" customWidth="1"/>
    <col min="5383" max="5383" width="13.85546875" style="287" customWidth="1"/>
    <col min="5384" max="5384" width="14.140625" style="287" customWidth="1"/>
    <col min="5385" max="5385" width="14.7109375" style="287" customWidth="1"/>
    <col min="5386" max="5387" width="14.42578125" style="287" customWidth="1"/>
    <col min="5388" max="5388" width="14" style="287" customWidth="1"/>
    <col min="5389" max="5389" width="14.7109375" style="287" customWidth="1"/>
    <col min="5390" max="5390" width="14.5703125" style="287" customWidth="1"/>
    <col min="5391" max="5391" width="14" style="287" customWidth="1"/>
    <col min="5392" max="5630" width="11.42578125" style="287"/>
    <col min="5631" max="5631" width="2.140625" style="287" customWidth="1"/>
    <col min="5632" max="5633" width="3.7109375" style="287" customWidth="1"/>
    <col min="5634" max="5634" width="29.42578125" style="287" customWidth="1"/>
    <col min="5635" max="5635" width="12.7109375" style="287" customWidth="1"/>
    <col min="5636" max="5636" width="18.28515625" style="287" customWidth="1"/>
    <col min="5637" max="5637" width="12.42578125" style="287" customWidth="1"/>
    <col min="5638" max="5638" width="15.28515625" style="287" customWidth="1"/>
    <col min="5639" max="5639" width="13.85546875" style="287" customWidth="1"/>
    <col min="5640" max="5640" width="14.140625" style="287" customWidth="1"/>
    <col min="5641" max="5641" width="14.7109375" style="287" customWidth="1"/>
    <col min="5642" max="5643" width="14.42578125" style="287" customWidth="1"/>
    <col min="5644" max="5644" width="14" style="287" customWidth="1"/>
    <col min="5645" max="5645" width="14.7109375" style="287" customWidth="1"/>
    <col min="5646" max="5646" width="14.5703125" style="287" customWidth="1"/>
    <col min="5647" max="5647" width="14" style="287" customWidth="1"/>
    <col min="5648" max="5886" width="11.42578125" style="287"/>
    <col min="5887" max="5887" width="2.140625" style="287" customWidth="1"/>
    <col min="5888" max="5889" width="3.7109375" style="287" customWidth="1"/>
    <col min="5890" max="5890" width="29.42578125" style="287" customWidth="1"/>
    <col min="5891" max="5891" width="12.7109375" style="287" customWidth="1"/>
    <col min="5892" max="5892" width="18.28515625" style="287" customWidth="1"/>
    <col min="5893" max="5893" width="12.42578125" style="287" customWidth="1"/>
    <col min="5894" max="5894" width="15.28515625" style="287" customWidth="1"/>
    <col min="5895" max="5895" width="13.85546875" style="287" customWidth="1"/>
    <col min="5896" max="5896" width="14.140625" style="287" customWidth="1"/>
    <col min="5897" max="5897" width="14.7109375" style="287" customWidth="1"/>
    <col min="5898" max="5899" width="14.42578125" style="287" customWidth="1"/>
    <col min="5900" max="5900" width="14" style="287" customWidth="1"/>
    <col min="5901" max="5901" width="14.7109375" style="287" customWidth="1"/>
    <col min="5902" max="5902" width="14.5703125" style="287" customWidth="1"/>
    <col min="5903" max="5903" width="14" style="287" customWidth="1"/>
    <col min="5904" max="6142" width="11.42578125" style="287"/>
    <col min="6143" max="6143" width="2.140625" style="287" customWidth="1"/>
    <col min="6144" max="6145" width="3.7109375" style="287" customWidth="1"/>
    <col min="6146" max="6146" width="29.42578125" style="287" customWidth="1"/>
    <col min="6147" max="6147" width="12.7109375" style="287" customWidth="1"/>
    <col min="6148" max="6148" width="18.28515625" style="287" customWidth="1"/>
    <col min="6149" max="6149" width="12.42578125" style="287" customWidth="1"/>
    <col min="6150" max="6150" width="15.28515625" style="287" customWidth="1"/>
    <col min="6151" max="6151" width="13.85546875" style="287" customWidth="1"/>
    <col min="6152" max="6152" width="14.140625" style="287" customWidth="1"/>
    <col min="6153" max="6153" width="14.7109375" style="287" customWidth="1"/>
    <col min="6154" max="6155" width="14.42578125" style="287" customWidth="1"/>
    <col min="6156" max="6156" width="14" style="287" customWidth="1"/>
    <col min="6157" max="6157" width="14.7109375" style="287" customWidth="1"/>
    <col min="6158" max="6158" width="14.5703125" style="287" customWidth="1"/>
    <col min="6159" max="6159" width="14" style="287" customWidth="1"/>
    <col min="6160" max="6398" width="11.42578125" style="287"/>
    <col min="6399" max="6399" width="2.140625" style="287" customWidth="1"/>
    <col min="6400" max="6401" width="3.7109375" style="287" customWidth="1"/>
    <col min="6402" max="6402" width="29.42578125" style="287" customWidth="1"/>
    <col min="6403" max="6403" width="12.7109375" style="287" customWidth="1"/>
    <col min="6404" max="6404" width="18.28515625" style="287" customWidth="1"/>
    <col min="6405" max="6405" width="12.42578125" style="287" customWidth="1"/>
    <col min="6406" max="6406" width="15.28515625" style="287" customWidth="1"/>
    <col min="6407" max="6407" width="13.85546875" style="287" customWidth="1"/>
    <col min="6408" max="6408" width="14.140625" style="287" customWidth="1"/>
    <col min="6409" max="6409" width="14.7109375" style="287" customWidth="1"/>
    <col min="6410" max="6411" width="14.42578125" style="287" customWidth="1"/>
    <col min="6412" max="6412" width="14" style="287" customWidth="1"/>
    <col min="6413" max="6413" width="14.7109375" style="287" customWidth="1"/>
    <col min="6414" max="6414" width="14.5703125" style="287" customWidth="1"/>
    <col min="6415" max="6415" width="14" style="287" customWidth="1"/>
    <col min="6416" max="6654" width="11.42578125" style="287"/>
    <col min="6655" max="6655" width="2.140625" style="287" customWidth="1"/>
    <col min="6656" max="6657" width="3.7109375" style="287" customWidth="1"/>
    <col min="6658" max="6658" width="29.42578125" style="287" customWidth="1"/>
    <col min="6659" max="6659" width="12.7109375" style="287" customWidth="1"/>
    <col min="6660" max="6660" width="18.28515625" style="287" customWidth="1"/>
    <col min="6661" max="6661" width="12.42578125" style="287" customWidth="1"/>
    <col min="6662" max="6662" width="15.28515625" style="287" customWidth="1"/>
    <col min="6663" max="6663" width="13.85546875" style="287" customWidth="1"/>
    <col min="6664" max="6664" width="14.140625" style="287" customWidth="1"/>
    <col min="6665" max="6665" width="14.7109375" style="287" customWidth="1"/>
    <col min="6666" max="6667" width="14.42578125" style="287" customWidth="1"/>
    <col min="6668" max="6668" width="14" style="287" customWidth="1"/>
    <col min="6669" max="6669" width="14.7109375" style="287" customWidth="1"/>
    <col min="6670" max="6670" width="14.5703125" style="287" customWidth="1"/>
    <col min="6671" max="6671" width="14" style="287" customWidth="1"/>
    <col min="6672" max="6910" width="11.42578125" style="287"/>
    <col min="6911" max="6911" width="2.140625" style="287" customWidth="1"/>
    <col min="6912" max="6913" width="3.7109375" style="287" customWidth="1"/>
    <col min="6914" max="6914" width="29.42578125" style="287" customWidth="1"/>
    <col min="6915" max="6915" width="12.7109375" style="287" customWidth="1"/>
    <col min="6916" max="6916" width="18.28515625" style="287" customWidth="1"/>
    <col min="6917" max="6917" width="12.42578125" style="287" customWidth="1"/>
    <col min="6918" max="6918" width="15.28515625" style="287" customWidth="1"/>
    <col min="6919" max="6919" width="13.85546875" style="287" customWidth="1"/>
    <col min="6920" max="6920" width="14.140625" style="287" customWidth="1"/>
    <col min="6921" max="6921" width="14.7109375" style="287" customWidth="1"/>
    <col min="6922" max="6923" width="14.42578125" style="287" customWidth="1"/>
    <col min="6924" max="6924" width="14" style="287" customWidth="1"/>
    <col min="6925" max="6925" width="14.7109375" style="287" customWidth="1"/>
    <col min="6926" max="6926" width="14.5703125" style="287" customWidth="1"/>
    <col min="6927" max="6927" width="14" style="287" customWidth="1"/>
    <col min="6928" max="7166" width="11.42578125" style="287"/>
    <col min="7167" max="7167" width="2.140625" style="287" customWidth="1"/>
    <col min="7168" max="7169" width="3.7109375" style="287" customWidth="1"/>
    <col min="7170" max="7170" width="29.42578125" style="287" customWidth="1"/>
    <col min="7171" max="7171" width="12.7109375" style="287" customWidth="1"/>
    <col min="7172" max="7172" width="18.28515625" style="287" customWidth="1"/>
    <col min="7173" max="7173" width="12.42578125" style="287" customWidth="1"/>
    <col min="7174" max="7174" width="15.28515625" style="287" customWidth="1"/>
    <col min="7175" max="7175" width="13.85546875" style="287" customWidth="1"/>
    <col min="7176" max="7176" width="14.140625" style="287" customWidth="1"/>
    <col min="7177" max="7177" width="14.7109375" style="287" customWidth="1"/>
    <col min="7178" max="7179" width="14.42578125" style="287" customWidth="1"/>
    <col min="7180" max="7180" width="14" style="287" customWidth="1"/>
    <col min="7181" max="7181" width="14.7109375" style="287" customWidth="1"/>
    <col min="7182" max="7182" width="14.5703125" style="287" customWidth="1"/>
    <col min="7183" max="7183" width="14" style="287" customWidth="1"/>
    <col min="7184" max="7422" width="11.42578125" style="287"/>
    <col min="7423" max="7423" width="2.140625" style="287" customWidth="1"/>
    <col min="7424" max="7425" width="3.7109375" style="287" customWidth="1"/>
    <col min="7426" max="7426" width="29.42578125" style="287" customWidth="1"/>
    <col min="7427" max="7427" width="12.7109375" style="287" customWidth="1"/>
    <col min="7428" max="7428" width="18.28515625" style="287" customWidth="1"/>
    <col min="7429" max="7429" width="12.42578125" style="287" customWidth="1"/>
    <col min="7430" max="7430" width="15.28515625" style="287" customWidth="1"/>
    <col min="7431" max="7431" width="13.85546875" style="287" customWidth="1"/>
    <col min="7432" max="7432" width="14.140625" style="287" customWidth="1"/>
    <col min="7433" max="7433" width="14.7109375" style="287" customWidth="1"/>
    <col min="7434" max="7435" width="14.42578125" style="287" customWidth="1"/>
    <col min="7436" max="7436" width="14" style="287" customWidth="1"/>
    <col min="7437" max="7437" width="14.7109375" style="287" customWidth="1"/>
    <col min="7438" max="7438" width="14.5703125" style="287" customWidth="1"/>
    <col min="7439" max="7439" width="14" style="287" customWidth="1"/>
    <col min="7440" max="7678" width="11.42578125" style="287"/>
    <col min="7679" max="7679" width="2.140625" style="287" customWidth="1"/>
    <col min="7680" max="7681" width="3.7109375" style="287" customWidth="1"/>
    <col min="7682" max="7682" width="29.42578125" style="287" customWidth="1"/>
    <col min="7683" max="7683" width="12.7109375" style="287" customWidth="1"/>
    <col min="7684" max="7684" width="18.28515625" style="287" customWidth="1"/>
    <col min="7685" max="7685" width="12.42578125" style="287" customWidth="1"/>
    <col min="7686" max="7686" width="15.28515625" style="287" customWidth="1"/>
    <col min="7687" max="7687" width="13.85546875" style="287" customWidth="1"/>
    <col min="7688" max="7688" width="14.140625" style="287" customWidth="1"/>
    <col min="7689" max="7689" width="14.7109375" style="287" customWidth="1"/>
    <col min="7690" max="7691" width="14.42578125" style="287" customWidth="1"/>
    <col min="7692" max="7692" width="14" style="287" customWidth="1"/>
    <col min="7693" max="7693" width="14.7109375" style="287" customWidth="1"/>
    <col min="7694" max="7694" width="14.5703125" style="287" customWidth="1"/>
    <col min="7695" max="7695" width="14" style="287" customWidth="1"/>
    <col min="7696" max="7934" width="11.42578125" style="287"/>
    <col min="7935" max="7935" width="2.140625" style="287" customWidth="1"/>
    <col min="7936" max="7937" width="3.7109375" style="287" customWidth="1"/>
    <col min="7938" max="7938" width="29.42578125" style="287" customWidth="1"/>
    <col min="7939" max="7939" width="12.7109375" style="287" customWidth="1"/>
    <col min="7940" max="7940" width="18.28515625" style="287" customWidth="1"/>
    <col min="7941" max="7941" width="12.42578125" style="287" customWidth="1"/>
    <col min="7942" max="7942" width="15.28515625" style="287" customWidth="1"/>
    <col min="7943" max="7943" width="13.85546875" style="287" customWidth="1"/>
    <col min="7944" max="7944" width="14.140625" style="287" customWidth="1"/>
    <col min="7945" max="7945" width="14.7109375" style="287" customWidth="1"/>
    <col min="7946" max="7947" width="14.42578125" style="287" customWidth="1"/>
    <col min="7948" max="7948" width="14" style="287" customWidth="1"/>
    <col min="7949" max="7949" width="14.7109375" style="287" customWidth="1"/>
    <col min="7950" max="7950" width="14.5703125" style="287" customWidth="1"/>
    <col min="7951" max="7951" width="14" style="287" customWidth="1"/>
    <col min="7952" max="8190" width="11.42578125" style="287"/>
    <col min="8191" max="8191" width="2.140625" style="287" customWidth="1"/>
    <col min="8192" max="8193" width="3.7109375" style="287" customWidth="1"/>
    <col min="8194" max="8194" width="29.42578125" style="287" customWidth="1"/>
    <col min="8195" max="8195" width="12.7109375" style="287" customWidth="1"/>
    <col min="8196" max="8196" width="18.28515625" style="287" customWidth="1"/>
    <col min="8197" max="8197" width="12.42578125" style="287" customWidth="1"/>
    <col min="8198" max="8198" width="15.28515625" style="287" customWidth="1"/>
    <col min="8199" max="8199" width="13.85546875" style="287" customWidth="1"/>
    <col min="8200" max="8200" width="14.140625" style="287" customWidth="1"/>
    <col min="8201" max="8201" width="14.7109375" style="287" customWidth="1"/>
    <col min="8202" max="8203" width="14.42578125" style="287" customWidth="1"/>
    <col min="8204" max="8204" width="14" style="287" customWidth="1"/>
    <col min="8205" max="8205" width="14.7109375" style="287" customWidth="1"/>
    <col min="8206" max="8206" width="14.5703125" style="287" customWidth="1"/>
    <col min="8207" max="8207" width="14" style="287" customWidth="1"/>
    <col min="8208" max="8446" width="11.42578125" style="287"/>
    <col min="8447" max="8447" width="2.140625" style="287" customWidth="1"/>
    <col min="8448" max="8449" width="3.7109375" style="287" customWidth="1"/>
    <col min="8450" max="8450" width="29.42578125" style="287" customWidth="1"/>
    <col min="8451" max="8451" width="12.7109375" style="287" customWidth="1"/>
    <col min="8452" max="8452" width="18.28515625" style="287" customWidth="1"/>
    <col min="8453" max="8453" width="12.42578125" style="287" customWidth="1"/>
    <col min="8454" max="8454" width="15.28515625" style="287" customWidth="1"/>
    <col min="8455" max="8455" width="13.85546875" style="287" customWidth="1"/>
    <col min="8456" max="8456" width="14.140625" style="287" customWidth="1"/>
    <col min="8457" max="8457" width="14.7109375" style="287" customWidth="1"/>
    <col min="8458" max="8459" width="14.42578125" style="287" customWidth="1"/>
    <col min="8460" max="8460" width="14" style="287" customWidth="1"/>
    <col min="8461" max="8461" width="14.7109375" style="287" customWidth="1"/>
    <col min="8462" max="8462" width="14.5703125" style="287" customWidth="1"/>
    <col min="8463" max="8463" width="14" style="287" customWidth="1"/>
    <col min="8464" max="8702" width="11.42578125" style="287"/>
    <col min="8703" max="8703" width="2.140625" style="287" customWidth="1"/>
    <col min="8704" max="8705" width="3.7109375" style="287" customWidth="1"/>
    <col min="8706" max="8706" width="29.42578125" style="287" customWidth="1"/>
    <col min="8707" max="8707" width="12.7109375" style="287" customWidth="1"/>
    <col min="8708" max="8708" width="18.28515625" style="287" customWidth="1"/>
    <col min="8709" max="8709" width="12.42578125" style="287" customWidth="1"/>
    <col min="8710" max="8710" width="15.28515625" style="287" customWidth="1"/>
    <col min="8711" max="8711" width="13.85546875" style="287" customWidth="1"/>
    <col min="8712" max="8712" width="14.140625" style="287" customWidth="1"/>
    <col min="8713" max="8713" width="14.7109375" style="287" customWidth="1"/>
    <col min="8714" max="8715" width="14.42578125" style="287" customWidth="1"/>
    <col min="8716" max="8716" width="14" style="287" customWidth="1"/>
    <col min="8717" max="8717" width="14.7109375" style="287" customWidth="1"/>
    <col min="8718" max="8718" width="14.5703125" style="287" customWidth="1"/>
    <col min="8719" max="8719" width="14" style="287" customWidth="1"/>
    <col min="8720" max="8958" width="11.42578125" style="287"/>
    <col min="8959" max="8959" width="2.140625" style="287" customWidth="1"/>
    <col min="8960" max="8961" width="3.7109375" style="287" customWidth="1"/>
    <col min="8962" max="8962" width="29.42578125" style="287" customWidth="1"/>
    <col min="8963" max="8963" width="12.7109375" style="287" customWidth="1"/>
    <col min="8964" max="8964" width="18.28515625" style="287" customWidth="1"/>
    <col min="8965" max="8965" width="12.42578125" style="287" customWidth="1"/>
    <col min="8966" max="8966" width="15.28515625" style="287" customWidth="1"/>
    <col min="8967" max="8967" width="13.85546875" style="287" customWidth="1"/>
    <col min="8968" max="8968" width="14.140625" style="287" customWidth="1"/>
    <col min="8969" max="8969" width="14.7109375" style="287" customWidth="1"/>
    <col min="8970" max="8971" width="14.42578125" style="287" customWidth="1"/>
    <col min="8972" max="8972" width="14" style="287" customWidth="1"/>
    <col min="8973" max="8973" width="14.7109375" style="287" customWidth="1"/>
    <col min="8974" max="8974" width="14.5703125" style="287" customWidth="1"/>
    <col min="8975" max="8975" width="14" style="287" customWidth="1"/>
    <col min="8976" max="9214" width="11.42578125" style="287"/>
    <col min="9215" max="9215" width="2.140625" style="287" customWidth="1"/>
    <col min="9216" max="9217" width="3.7109375" style="287" customWidth="1"/>
    <col min="9218" max="9218" width="29.42578125" style="287" customWidth="1"/>
    <col min="9219" max="9219" width="12.7109375" style="287" customWidth="1"/>
    <col min="9220" max="9220" width="18.28515625" style="287" customWidth="1"/>
    <col min="9221" max="9221" width="12.42578125" style="287" customWidth="1"/>
    <col min="9222" max="9222" width="15.28515625" style="287" customWidth="1"/>
    <col min="9223" max="9223" width="13.85546875" style="287" customWidth="1"/>
    <col min="9224" max="9224" width="14.140625" style="287" customWidth="1"/>
    <col min="9225" max="9225" width="14.7109375" style="287" customWidth="1"/>
    <col min="9226" max="9227" width="14.42578125" style="287" customWidth="1"/>
    <col min="9228" max="9228" width="14" style="287" customWidth="1"/>
    <col min="9229" max="9229" width="14.7109375" style="287" customWidth="1"/>
    <col min="9230" max="9230" width="14.5703125" style="287" customWidth="1"/>
    <col min="9231" max="9231" width="14" style="287" customWidth="1"/>
    <col min="9232" max="9470" width="11.42578125" style="287"/>
    <col min="9471" max="9471" width="2.140625" style="287" customWidth="1"/>
    <col min="9472" max="9473" width="3.7109375" style="287" customWidth="1"/>
    <col min="9474" max="9474" width="29.42578125" style="287" customWidth="1"/>
    <col min="9475" max="9475" width="12.7109375" style="287" customWidth="1"/>
    <col min="9476" max="9476" width="18.28515625" style="287" customWidth="1"/>
    <col min="9477" max="9477" width="12.42578125" style="287" customWidth="1"/>
    <col min="9478" max="9478" width="15.28515625" style="287" customWidth="1"/>
    <col min="9479" max="9479" width="13.85546875" style="287" customWidth="1"/>
    <col min="9480" max="9480" width="14.140625" style="287" customWidth="1"/>
    <col min="9481" max="9481" width="14.7109375" style="287" customWidth="1"/>
    <col min="9482" max="9483" width="14.42578125" style="287" customWidth="1"/>
    <col min="9484" max="9484" width="14" style="287" customWidth="1"/>
    <col min="9485" max="9485" width="14.7109375" style="287" customWidth="1"/>
    <col min="9486" max="9486" width="14.5703125" style="287" customWidth="1"/>
    <col min="9487" max="9487" width="14" style="287" customWidth="1"/>
    <col min="9488" max="9726" width="11.42578125" style="287"/>
    <col min="9727" max="9727" width="2.140625" style="287" customWidth="1"/>
    <col min="9728" max="9729" width="3.7109375" style="287" customWidth="1"/>
    <col min="9730" max="9730" width="29.42578125" style="287" customWidth="1"/>
    <col min="9731" max="9731" width="12.7109375" style="287" customWidth="1"/>
    <col min="9732" max="9732" width="18.28515625" style="287" customWidth="1"/>
    <col min="9733" max="9733" width="12.42578125" style="287" customWidth="1"/>
    <col min="9734" max="9734" width="15.28515625" style="287" customWidth="1"/>
    <col min="9735" max="9735" width="13.85546875" style="287" customWidth="1"/>
    <col min="9736" max="9736" width="14.140625" style="287" customWidth="1"/>
    <col min="9737" max="9737" width="14.7109375" style="287" customWidth="1"/>
    <col min="9738" max="9739" width="14.42578125" style="287" customWidth="1"/>
    <col min="9740" max="9740" width="14" style="287" customWidth="1"/>
    <col min="9741" max="9741" width="14.7109375" style="287" customWidth="1"/>
    <col min="9742" max="9742" width="14.5703125" style="287" customWidth="1"/>
    <col min="9743" max="9743" width="14" style="287" customWidth="1"/>
    <col min="9744" max="9982" width="11.42578125" style="287"/>
    <col min="9983" max="9983" width="2.140625" style="287" customWidth="1"/>
    <col min="9984" max="9985" width="3.7109375" style="287" customWidth="1"/>
    <col min="9986" max="9986" width="29.42578125" style="287" customWidth="1"/>
    <col min="9987" max="9987" width="12.7109375" style="287" customWidth="1"/>
    <col min="9988" max="9988" width="18.28515625" style="287" customWidth="1"/>
    <col min="9989" max="9989" width="12.42578125" style="287" customWidth="1"/>
    <col min="9990" max="9990" width="15.28515625" style="287" customWidth="1"/>
    <col min="9991" max="9991" width="13.85546875" style="287" customWidth="1"/>
    <col min="9992" max="9992" width="14.140625" style="287" customWidth="1"/>
    <col min="9993" max="9993" width="14.7109375" style="287" customWidth="1"/>
    <col min="9994" max="9995" width="14.42578125" style="287" customWidth="1"/>
    <col min="9996" max="9996" width="14" style="287" customWidth="1"/>
    <col min="9997" max="9997" width="14.7109375" style="287" customWidth="1"/>
    <col min="9998" max="9998" width="14.5703125" style="287" customWidth="1"/>
    <col min="9999" max="9999" width="14" style="287" customWidth="1"/>
    <col min="10000" max="10238" width="11.42578125" style="287"/>
    <col min="10239" max="10239" width="2.140625" style="287" customWidth="1"/>
    <col min="10240" max="10241" width="3.7109375" style="287" customWidth="1"/>
    <col min="10242" max="10242" width="29.42578125" style="287" customWidth="1"/>
    <col min="10243" max="10243" width="12.7109375" style="287" customWidth="1"/>
    <col min="10244" max="10244" width="18.28515625" style="287" customWidth="1"/>
    <col min="10245" max="10245" width="12.42578125" style="287" customWidth="1"/>
    <col min="10246" max="10246" width="15.28515625" style="287" customWidth="1"/>
    <col min="10247" max="10247" width="13.85546875" style="287" customWidth="1"/>
    <col min="10248" max="10248" width="14.140625" style="287" customWidth="1"/>
    <col min="10249" max="10249" width="14.7109375" style="287" customWidth="1"/>
    <col min="10250" max="10251" width="14.42578125" style="287" customWidth="1"/>
    <col min="10252" max="10252" width="14" style="287" customWidth="1"/>
    <col min="10253" max="10253" width="14.7109375" style="287" customWidth="1"/>
    <col min="10254" max="10254" width="14.5703125" style="287" customWidth="1"/>
    <col min="10255" max="10255" width="14" style="287" customWidth="1"/>
    <col min="10256" max="10494" width="11.42578125" style="287"/>
    <col min="10495" max="10495" width="2.140625" style="287" customWidth="1"/>
    <col min="10496" max="10497" width="3.7109375" style="287" customWidth="1"/>
    <col min="10498" max="10498" width="29.42578125" style="287" customWidth="1"/>
    <col min="10499" max="10499" width="12.7109375" style="287" customWidth="1"/>
    <col min="10500" max="10500" width="18.28515625" style="287" customWidth="1"/>
    <col min="10501" max="10501" width="12.42578125" style="287" customWidth="1"/>
    <col min="10502" max="10502" width="15.28515625" style="287" customWidth="1"/>
    <col min="10503" max="10503" width="13.85546875" style="287" customWidth="1"/>
    <col min="10504" max="10504" width="14.140625" style="287" customWidth="1"/>
    <col min="10505" max="10505" width="14.7109375" style="287" customWidth="1"/>
    <col min="10506" max="10507" width="14.42578125" style="287" customWidth="1"/>
    <col min="10508" max="10508" width="14" style="287" customWidth="1"/>
    <col min="10509" max="10509" width="14.7109375" style="287" customWidth="1"/>
    <col min="10510" max="10510" width="14.5703125" style="287" customWidth="1"/>
    <col min="10511" max="10511" width="14" style="287" customWidth="1"/>
    <col min="10512" max="10750" width="11.42578125" style="287"/>
    <col min="10751" max="10751" width="2.140625" style="287" customWidth="1"/>
    <col min="10752" max="10753" width="3.7109375" style="287" customWidth="1"/>
    <col min="10754" max="10754" width="29.42578125" style="287" customWidth="1"/>
    <col min="10755" max="10755" width="12.7109375" style="287" customWidth="1"/>
    <col min="10756" max="10756" width="18.28515625" style="287" customWidth="1"/>
    <col min="10757" max="10757" width="12.42578125" style="287" customWidth="1"/>
    <col min="10758" max="10758" width="15.28515625" style="287" customWidth="1"/>
    <col min="10759" max="10759" width="13.85546875" style="287" customWidth="1"/>
    <col min="10760" max="10760" width="14.140625" style="287" customWidth="1"/>
    <col min="10761" max="10761" width="14.7109375" style="287" customWidth="1"/>
    <col min="10762" max="10763" width="14.42578125" style="287" customWidth="1"/>
    <col min="10764" max="10764" width="14" style="287" customWidth="1"/>
    <col min="10765" max="10765" width="14.7109375" style="287" customWidth="1"/>
    <col min="10766" max="10766" width="14.5703125" style="287" customWidth="1"/>
    <col min="10767" max="10767" width="14" style="287" customWidth="1"/>
    <col min="10768" max="11006" width="11.42578125" style="287"/>
    <col min="11007" max="11007" width="2.140625" style="287" customWidth="1"/>
    <col min="11008" max="11009" width="3.7109375" style="287" customWidth="1"/>
    <col min="11010" max="11010" width="29.42578125" style="287" customWidth="1"/>
    <col min="11011" max="11011" width="12.7109375" style="287" customWidth="1"/>
    <col min="11012" max="11012" width="18.28515625" style="287" customWidth="1"/>
    <col min="11013" max="11013" width="12.42578125" style="287" customWidth="1"/>
    <col min="11014" max="11014" width="15.28515625" style="287" customWidth="1"/>
    <col min="11015" max="11015" width="13.85546875" style="287" customWidth="1"/>
    <col min="11016" max="11016" width="14.140625" style="287" customWidth="1"/>
    <col min="11017" max="11017" width="14.7109375" style="287" customWidth="1"/>
    <col min="11018" max="11019" width="14.42578125" style="287" customWidth="1"/>
    <col min="11020" max="11020" width="14" style="287" customWidth="1"/>
    <col min="11021" max="11021" width="14.7109375" style="287" customWidth="1"/>
    <col min="11022" max="11022" width="14.5703125" style="287" customWidth="1"/>
    <col min="11023" max="11023" width="14" style="287" customWidth="1"/>
    <col min="11024" max="11262" width="11.42578125" style="287"/>
    <col min="11263" max="11263" width="2.140625" style="287" customWidth="1"/>
    <col min="11264" max="11265" width="3.7109375" style="287" customWidth="1"/>
    <col min="11266" max="11266" width="29.42578125" style="287" customWidth="1"/>
    <col min="11267" max="11267" width="12.7109375" style="287" customWidth="1"/>
    <col min="11268" max="11268" width="18.28515625" style="287" customWidth="1"/>
    <col min="11269" max="11269" width="12.42578125" style="287" customWidth="1"/>
    <col min="11270" max="11270" width="15.28515625" style="287" customWidth="1"/>
    <col min="11271" max="11271" width="13.85546875" style="287" customWidth="1"/>
    <col min="11272" max="11272" width="14.140625" style="287" customWidth="1"/>
    <col min="11273" max="11273" width="14.7109375" style="287" customWidth="1"/>
    <col min="11274" max="11275" width="14.42578125" style="287" customWidth="1"/>
    <col min="11276" max="11276" width="14" style="287" customWidth="1"/>
    <col min="11277" max="11277" width="14.7109375" style="287" customWidth="1"/>
    <col min="11278" max="11278" width="14.5703125" style="287" customWidth="1"/>
    <col min="11279" max="11279" width="14" style="287" customWidth="1"/>
    <col min="11280" max="11518" width="11.42578125" style="287"/>
    <col min="11519" max="11519" width="2.140625" style="287" customWidth="1"/>
    <col min="11520" max="11521" width="3.7109375" style="287" customWidth="1"/>
    <col min="11522" max="11522" width="29.42578125" style="287" customWidth="1"/>
    <col min="11523" max="11523" width="12.7109375" style="287" customWidth="1"/>
    <col min="11524" max="11524" width="18.28515625" style="287" customWidth="1"/>
    <col min="11525" max="11525" width="12.42578125" style="287" customWidth="1"/>
    <col min="11526" max="11526" width="15.28515625" style="287" customWidth="1"/>
    <col min="11527" max="11527" width="13.85546875" style="287" customWidth="1"/>
    <col min="11528" max="11528" width="14.140625" style="287" customWidth="1"/>
    <col min="11529" max="11529" width="14.7109375" style="287" customWidth="1"/>
    <col min="11530" max="11531" width="14.42578125" style="287" customWidth="1"/>
    <col min="11532" max="11532" width="14" style="287" customWidth="1"/>
    <col min="11533" max="11533" width="14.7109375" style="287" customWidth="1"/>
    <col min="11534" max="11534" width="14.5703125" style="287" customWidth="1"/>
    <col min="11535" max="11535" width="14" style="287" customWidth="1"/>
    <col min="11536" max="11774" width="11.42578125" style="287"/>
    <col min="11775" max="11775" width="2.140625" style="287" customWidth="1"/>
    <col min="11776" max="11777" width="3.7109375" style="287" customWidth="1"/>
    <col min="11778" max="11778" width="29.42578125" style="287" customWidth="1"/>
    <col min="11779" max="11779" width="12.7109375" style="287" customWidth="1"/>
    <col min="11780" max="11780" width="18.28515625" style="287" customWidth="1"/>
    <col min="11781" max="11781" width="12.42578125" style="287" customWidth="1"/>
    <col min="11782" max="11782" width="15.28515625" style="287" customWidth="1"/>
    <col min="11783" max="11783" width="13.85546875" style="287" customWidth="1"/>
    <col min="11784" max="11784" width="14.140625" style="287" customWidth="1"/>
    <col min="11785" max="11785" width="14.7109375" style="287" customWidth="1"/>
    <col min="11786" max="11787" width="14.42578125" style="287" customWidth="1"/>
    <col min="11788" max="11788" width="14" style="287" customWidth="1"/>
    <col min="11789" max="11789" width="14.7109375" style="287" customWidth="1"/>
    <col min="11790" max="11790" width="14.5703125" style="287" customWidth="1"/>
    <col min="11791" max="11791" width="14" style="287" customWidth="1"/>
    <col min="11792" max="12030" width="11.42578125" style="287"/>
    <col min="12031" max="12031" width="2.140625" style="287" customWidth="1"/>
    <col min="12032" max="12033" width="3.7109375" style="287" customWidth="1"/>
    <col min="12034" max="12034" width="29.42578125" style="287" customWidth="1"/>
    <col min="12035" max="12035" width="12.7109375" style="287" customWidth="1"/>
    <col min="12036" max="12036" width="18.28515625" style="287" customWidth="1"/>
    <col min="12037" max="12037" width="12.42578125" style="287" customWidth="1"/>
    <col min="12038" max="12038" width="15.28515625" style="287" customWidth="1"/>
    <col min="12039" max="12039" width="13.85546875" style="287" customWidth="1"/>
    <col min="12040" max="12040" width="14.140625" style="287" customWidth="1"/>
    <col min="12041" max="12041" width="14.7109375" style="287" customWidth="1"/>
    <col min="12042" max="12043" width="14.42578125" style="287" customWidth="1"/>
    <col min="12044" max="12044" width="14" style="287" customWidth="1"/>
    <col min="12045" max="12045" width="14.7109375" style="287" customWidth="1"/>
    <col min="12046" max="12046" width="14.5703125" style="287" customWidth="1"/>
    <col min="12047" max="12047" width="14" style="287" customWidth="1"/>
    <col min="12048" max="12286" width="11.42578125" style="287"/>
    <col min="12287" max="12287" width="2.140625" style="287" customWidth="1"/>
    <col min="12288" max="12289" width="3.7109375" style="287" customWidth="1"/>
    <col min="12290" max="12290" width="29.42578125" style="287" customWidth="1"/>
    <col min="12291" max="12291" width="12.7109375" style="287" customWidth="1"/>
    <col min="12292" max="12292" width="18.28515625" style="287" customWidth="1"/>
    <col min="12293" max="12293" width="12.42578125" style="287" customWidth="1"/>
    <col min="12294" max="12294" width="15.28515625" style="287" customWidth="1"/>
    <col min="12295" max="12295" width="13.85546875" style="287" customWidth="1"/>
    <col min="12296" max="12296" width="14.140625" style="287" customWidth="1"/>
    <col min="12297" max="12297" width="14.7109375" style="287" customWidth="1"/>
    <col min="12298" max="12299" width="14.42578125" style="287" customWidth="1"/>
    <col min="12300" max="12300" width="14" style="287" customWidth="1"/>
    <col min="12301" max="12301" width="14.7109375" style="287" customWidth="1"/>
    <col min="12302" max="12302" width="14.5703125" style="287" customWidth="1"/>
    <col min="12303" max="12303" width="14" style="287" customWidth="1"/>
    <col min="12304" max="12542" width="11.42578125" style="287"/>
    <col min="12543" max="12543" width="2.140625" style="287" customWidth="1"/>
    <col min="12544" max="12545" width="3.7109375" style="287" customWidth="1"/>
    <col min="12546" max="12546" width="29.42578125" style="287" customWidth="1"/>
    <col min="12547" max="12547" width="12.7109375" style="287" customWidth="1"/>
    <col min="12548" max="12548" width="18.28515625" style="287" customWidth="1"/>
    <col min="12549" max="12549" width="12.42578125" style="287" customWidth="1"/>
    <col min="12550" max="12550" width="15.28515625" style="287" customWidth="1"/>
    <col min="12551" max="12551" width="13.85546875" style="287" customWidth="1"/>
    <col min="12552" max="12552" width="14.140625" style="287" customWidth="1"/>
    <col min="12553" max="12553" width="14.7109375" style="287" customWidth="1"/>
    <col min="12554" max="12555" width="14.42578125" style="287" customWidth="1"/>
    <col min="12556" max="12556" width="14" style="287" customWidth="1"/>
    <col min="12557" max="12557" width="14.7109375" style="287" customWidth="1"/>
    <col min="12558" max="12558" width="14.5703125" style="287" customWidth="1"/>
    <col min="12559" max="12559" width="14" style="287" customWidth="1"/>
    <col min="12560" max="12798" width="11.42578125" style="287"/>
    <col min="12799" max="12799" width="2.140625" style="287" customWidth="1"/>
    <col min="12800" max="12801" width="3.7109375" style="287" customWidth="1"/>
    <col min="12802" max="12802" width="29.42578125" style="287" customWidth="1"/>
    <col min="12803" max="12803" width="12.7109375" style="287" customWidth="1"/>
    <col min="12804" max="12804" width="18.28515625" style="287" customWidth="1"/>
    <col min="12805" max="12805" width="12.42578125" style="287" customWidth="1"/>
    <col min="12806" max="12806" width="15.28515625" style="287" customWidth="1"/>
    <col min="12807" max="12807" width="13.85546875" style="287" customWidth="1"/>
    <col min="12808" max="12808" width="14.140625" style="287" customWidth="1"/>
    <col min="12809" max="12809" width="14.7109375" style="287" customWidth="1"/>
    <col min="12810" max="12811" width="14.42578125" style="287" customWidth="1"/>
    <col min="12812" max="12812" width="14" style="287" customWidth="1"/>
    <col min="12813" max="12813" width="14.7109375" style="287" customWidth="1"/>
    <col min="12814" max="12814" width="14.5703125" style="287" customWidth="1"/>
    <col min="12815" max="12815" width="14" style="287" customWidth="1"/>
    <col min="12816" max="13054" width="11.42578125" style="287"/>
    <col min="13055" max="13055" width="2.140625" style="287" customWidth="1"/>
    <col min="13056" max="13057" width="3.7109375" style="287" customWidth="1"/>
    <col min="13058" max="13058" width="29.42578125" style="287" customWidth="1"/>
    <col min="13059" max="13059" width="12.7109375" style="287" customWidth="1"/>
    <col min="13060" max="13060" width="18.28515625" style="287" customWidth="1"/>
    <col min="13061" max="13061" width="12.42578125" style="287" customWidth="1"/>
    <col min="13062" max="13062" width="15.28515625" style="287" customWidth="1"/>
    <col min="13063" max="13063" width="13.85546875" style="287" customWidth="1"/>
    <col min="13064" max="13064" width="14.140625" style="287" customWidth="1"/>
    <col min="13065" max="13065" width="14.7109375" style="287" customWidth="1"/>
    <col min="13066" max="13067" width="14.42578125" style="287" customWidth="1"/>
    <col min="13068" max="13068" width="14" style="287" customWidth="1"/>
    <col min="13069" max="13069" width="14.7109375" style="287" customWidth="1"/>
    <col min="13070" max="13070" width="14.5703125" style="287" customWidth="1"/>
    <col min="13071" max="13071" width="14" style="287" customWidth="1"/>
    <col min="13072" max="13310" width="11.42578125" style="287"/>
    <col min="13311" max="13311" width="2.140625" style="287" customWidth="1"/>
    <col min="13312" max="13313" width="3.7109375" style="287" customWidth="1"/>
    <col min="13314" max="13314" width="29.42578125" style="287" customWidth="1"/>
    <col min="13315" max="13315" width="12.7109375" style="287" customWidth="1"/>
    <col min="13316" max="13316" width="18.28515625" style="287" customWidth="1"/>
    <col min="13317" max="13317" width="12.42578125" style="287" customWidth="1"/>
    <col min="13318" max="13318" width="15.28515625" style="287" customWidth="1"/>
    <col min="13319" max="13319" width="13.85546875" style="287" customWidth="1"/>
    <col min="13320" max="13320" width="14.140625" style="287" customWidth="1"/>
    <col min="13321" max="13321" width="14.7109375" style="287" customWidth="1"/>
    <col min="13322" max="13323" width="14.42578125" style="287" customWidth="1"/>
    <col min="13324" max="13324" width="14" style="287" customWidth="1"/>
    <col min="13325" max="13325" width="14.7109375" style="287" customWidth="1"/>
    <col min="13326" max="13326" width="14.5703125" style="287" customWidth="1"/>
    <col min="13327" max="13327" width="14" style="287" customWidth="1"/>
    <col min="13328" max="13566" width="11.42578125" style="287"/>
    <col min="13567" max="13567" width="2.140625" style="287" customWidth="1"/>
    <col min="13568" max="13569" width="3.7109375" style="287" customWidth="1"/>
    <col min="13570" max="13570" width="29.42578125" style="287" customWidth="1"/>
    <col min="13571" max="13571" width="12.7109375" style="287" customWidth="1"/>
    <col min="13572" max="13572" width="18.28515625" style="287" customWidth="1"/>
    <col min="13573" max="13573" width="12.42578125" style="287" customWidth="1"/>
    <col min="13574" max="13574" width="15.28515625" style="287" customWidth="1"/>
    <col min="13575" max="13575" width="13.85546875" style="287" customWidth="1"/>
    <col min="13576" max="13576" width="14.140625" style="287" customWidth="1"/>
    <col min="13577" max="13577" width="14.7109375" style="287" customWidth="1"/>
    <col min="13578" max="13579" width="14.42578125" style="287" customWidth="1"/>
    <col min="13580" max="13580" width="14" style="287" customWidth="1"/>
    <col min="13581" max="13581" width="14.7109375" style="287" customWidth="1"/>
    <col min="13582" max="13582" width="14.5703125" style="287" customWidth="1"/>
    <col min="13583" max="13583" width="14" style="287" customWidth="1"/>
    <col min="13584" max="13822" width="11.42578125" style="287"/>
    <col min="13823" max="13823" width="2.140625" style="287" customWidth="1"/>
    <col min="13824" max="13825" width="3.7109375" style="287" customWidth="1"/>
    <col min="13826" max="13826" width="29.42578125" style="287" customWidth="1"/>
    <col min="13827" max="13827" width="12.7109375" style="287" customWidth="1"/>
    <col min="13828" max="13828" width="18.28515625" style="287" customWidth="1"/>
    <col min="13829" max="13829" width="12.42578125" style="287" customWidth="1"/>
    <col min="13830" max="13830" width="15.28515625" style="287" customWidth="1"/>
    <col min="13831" max="13831" width="13.85546875" style="287" customWidth="1"/>
    <col min="13832" max="13832" width="14.140625" style="287" customWidth="1"/>
    <col min="13833" max="13833" width="14.7109375" style="287" customWidth="1"/>
    <col min="13834" max="13835" width="14.42578125" style="287" customWidth="1"/>
    <col min="13836" max="13836" width="14" style="287" customWidth="1"/>
    <col min="13837" max="13837" width="14.7109375" style="287" customWidth="1"/>
    <col min="13838" max="13838" width="14.5703125" style="287" customWidth="1"/>
    <col min="13839" max="13839" width="14" style="287" customWidth="1"/>
    <col min="13840" max="14078" width="11.42578125" style="287"/>
    <col min="14079" max="14079" width="2.140625" style="287" customWidth="1"/>
    <col min="14080" max="14081" width="3.7109375" style="287" customWidth="1"/>
    <col min="14082" max="14082" width="29.42578125" style="287" customWidth="1"/>
    <col min="14083" max="14083" width="12.7109375" style="287" customWidth="1"/>
    <col min="14084" max="14084" width="18.28515625" style="287" customWidth="1"/>
    <col min="14085" max="14085" width="12.42578125" style="287" customWidth="1"/>
    <col min="14086" max="14086" width="15.28515625" style="287" customWidth="1"/>
    <col min="14087" max="14087" width="13.85546875" style="287" customWidth="1"/>
    <col min="14088" max="14088" width="14.140625" style="287" customWidth="1"/>
    <col min="14089" max="14089" width="14.7109375" style="287" customWidth="1"/>
    <col min="14090" max="14091" width="14.42578125" style="287" customWidth="1"/>
    <col min="14092" max="14092" width="14" style="287" customWidth="1"/>
    <col min="14093" max="14093" width="14.7109375" style="287" customWidth="1"/>
    <col min="14094" max="14094" width="14.5703125" style="287" customWidth="1"/>
    <col min="14095" max="14095" width="14" style="287" customWidth="1"/>
    <col min="14096" max="14334" width="11.42578125" style="287"/>
    <col min="14335" max="14335" width="2.140625" style="287" customWidth="1"/>
    <col min="14336" max="14337" width="3.7109375" style="287" customWidth="1"/>
    <col min="14338" max="14338" width="29.42578125" style="287" customWidth="1"/>
    <col min="14339" max="14339" width="12.7109375" style="287" customWidth="1"/>
    <col min="14340" max="14340" width="18.28515625" style="287" customWidth="1"/>
    <col min="14341" max="14341" width="12.42578125" style="287" customWidth="1"/>
    <col min="14342" max="14342" width="15.28515625" style="287" customWidth="1"/>
    <col min="14343" max="14343" width="13.85546875" style="287" customWidth="1"/>
    <col min="14344" max="14344" width="14.140625" style="287" customWidth="1"/>
    <col min="14345" max="14345" width="14.7109375" style="287" customWidth="1"/>
    <col min="14346" max="14347" width="14.42578125" style="287" customWidth="1"/>
    <col min="14348" max="14348" width="14" style="287" customWidth="1"/>
    <col min="14349" max="14349" width="14.7109375" style="287" customWidth="1"/>
    <col min="14350" max="14350" width="14.5703125" style="287" customWidth="1"/>
    <col min="14351" max="14351" width="14" style="287" customWidth="1"/>
    <col min="14352" max="14590" width="11.42578125" style="287"/>
    <col min="14591" max="14591" width="2.140625" style="287" customWidth="1"/>
    <col min="14592" max="14593" width="3.7109375" style="287" customWidth="1"/>
    <col min="14594" max="14594" width="29.42578125" style="287" customWidth="1"/>
    <col min="14595" max="14595" width="12.7109375" style="287" customWidth="1"/>
    <col min="14596" max="14596" width="18.28515625" style="287" customWidth="1"/>
    <col min="14597" max="14597" width="12.42578125" style="287" customWidth="1"/>
    <col min="14598" max="14598" width="15.28515625" style="287" customWidth="1"/>
    <col min="14599" max="14599" width="13.85546875" style="287" customWidth="1"/>
    <col min="14600" max="14600" width="14.140625" style="287" customWidth="1"/>
    <col min="14601" max="14601" width="14.7109375" style="287" customWidth="1"/>
    <col min="14602" max="14603" width="14.42578125" style="287" customWidth="1"/>
    <col min="14604" max="14604" width="14" style="287" customWidth="1"/>
    <col min="14605" max="14605" width="14.7109375" style="287" customWidth="1"/>
    <col min="14606" max="14606" width="14.5703125" style="287" customWidth="1"/>
    <col min="14607" max="14607" width="14" style="287" customWidth="1"/>
    <col min="14608" max="14846" width="11.42578125" style="287"/>
    <col min="14847" max="14847" width="2.140625" style="287" customWidth="1"/>
    <col min="14848" max="14849" width="3.7109375" style="287" customWidth="1"/>
    <col min="14850" max="14850" width="29.42578125" style="287" customWidth="1"/>
    <col min="14851" max="14851" width="12.7109375" style="287" customWidth="1"/>
    <col min="14852" max="14852" width="18.28515625" style="287" customWidth="1"/>
    <col min="14853" max="14853" width="12.42578125" style="287" customWidth="1"/>
    <col min="14854" max="14854" width="15.28515625" style="287" customWidth="1"/>
    <col min="14855" max="14855" width="13.85546875" style="287" customWidth="1"/>
    <col min="14856" max="14856" width="14.140625" style="287" customWidth="1"/>
    <col min="14857" max="14857" width="14.7109375" style="287" customWidth="1"/>
    <col min="14858" max="14859" width="14.42578125" style="287" customWidth="1"/>
    <col min="14860" max="14860" width="14" style="287" customWidth="1"/>
    <col min="14861" max="14861" width="14.7109375" style="287" customWidth="1"/>
    <col min="14862" max="14862" width="14.5703125" style="287" customWidth="1"/>
    <col min="14863" max="14863" width="14" style="287" customWidth="1"/>
    <col min="14864" max="15102" width="11.42578125" style="287"/>
    <col min="15103" max="15103" width="2.140625" style="287" customWidth="1"/>
    <col min="15104" max="15105" width="3.7109375" style="287" customWidth="1"/>
    <col min="15106" max="15106" width="29.42578125" style="287" customWidth="1"/>
    <col min="15107" max="15107" width="12.7109375" style="287" customWidth="1"/>
    <col min="15108" max="15108" width="18.28515625" style="287" customWidth="1"/>
    <col min="15109" max="15109" width="12.42578125" style="287" customWidth="1"/>
    <col min="15110" max="15110" width="15.28515625" style="287" customWidth="1"/>
    <col min="15111" max="15111" width="13.85546875" style="287" customWidth="1"/>
    <col min="15112" max="15112" width="14.140625" style="287" customWidth="1"/>
    <col min="15113" max="15113" width="14.7109375" style="287" customWidth="1"/>
    <col min="15114" max="15115" width="14.42578125" style="287" customWidth="1"/>
    <col min="15116" max="15116" width="14" style="287" customWidth="1"/>
    <col min="15117" max="15117" width="14.7109375" style="287" customWidth="1"/>
    <col min="15118" max="15118" width="14.5703125" style="287" customWidth="1"/>
    <col min="15119" max="15119" width="14" style="287" customWidth="1"/>
    <col min="15120" max="15358" width="11.42578125" style="287"/>
    <col min="15359" max="15359" width="2.140625" style="287" customWidth="1"/>
    <col min="15360" max="15361" width="3.7109375" style="287" customWidth="1"/>
    <col min="15362" max="15362" width="29.42578125" style="287" customWidth="1"/>
    <col min="15363" max="15363" width="12.7109375" style="287" customWidth="1"/>
    <col min="15364" max="15364" width="18.28515625" style="287" customWidth="1"/>
    <col min="15365" max="15365" width="12.42578125" style="287" customWidth="1"/>
    <col min="15366" max="15366" width="15.28515625" style="287" customWidth="1"/>
    <col min="15367" max="15367" width="13.85546875" style="287" customWidth="1"/>
    <col min="15368" max="15368" width="14.140625" style="287" customWidth="1"/>
    <col min="15369" max="15369" width="14.7109375" style="287" customWidth="1"/>
    <col min="15370" max="15371" width="14.42578125" style="287" customWidth="1"/>
    <col min="15372" max="15372" width="14" style="287" customWidth="1"/>
    <col min="15373" max="15373" width="14.7109375" style="287" customWidth="1"/>
    <col min="15374" max="15374" width="14.5703125" style="287" customWidth="1"/>
    <col min="15375" max="15375" width="14" style="287" customWidth="1"/>
    <col min="15376" max="15614" width="11.42578125" style="287"/>
    <col min="15615" max="15615" width="2.140625" style="287" customWidth="1"/>
    <col min="15616" max="15617" width="3.7109375" style="287" customWidth="1"/>
    <col min="15618" max="15618" width="29.42578125" style="287" customWidth="1"/>
    <col min="15619" max="15619" width="12.7109375" style="287" customWidth="1"/>
    <col min="15620" max="15620" width="18.28515625" style="287" customWidth="1"/>
    <col min="15621" max="15621" width="12.42578125" style="287" customWidth="1"/>
    <col min="15622" max="15622" width="15.28515625" style="287" customWidth="1"/>
    <col min="15623" max="15623" width="13.85546875" style="287" customWidth="1"/>
    <col min="15624" max="15624" width="14.140625" style="287" customWidth="1"/>
    <col min="15625" max="15625" width="14.7109375" style="287" customWidth="1"/>
    <col min="15626" max="15627" width="14.42578125" style="287" customWidth="1"/>
    <col min="15628" max="15628" width="14" style="287" customWidth="1"/>
    <col min="15629" max="15629" width="14.7109375" style="287" customWidth="1"/>
    <col min="15630" max="15630" width="14.5703125" style="287" customWidth="1"/>
    <col min="15631" max="15631" width="14" style="287" customWidth="1"/>
    <col min="15632" max="15870" width="11.42578125" style="287"/>
    <col min="15871" max="15871" width="2.140625" style="287" customWidth="1"/>
    <col min="15872" max="15873" width="3.7109375" style="287" customWidth="1"/>
    <col min="15874" max="15874" width="29.42578125" style="287" customWidth="1"/>
    <col min="15875" max="15875" width="12.7109375" style="287" customWidth="1"/>
    <col min="15876" max="15876" width="18.28515625" style="287" customWidth="1"/>
    <col min="15877" max="15877" width="12.42578125" style="287" customWidth="1"/>
    <col min="15878" max="15878" width="15.28515625" style="287" customWidth="1"/>
    <col min="15879" max="15879" width="13.85546875" style="287" customWidth="1"/>
    <col min="15880" max="15880" width="14.140625" style="287" customWidth="1"/>
    <col min="15881" max="15881" width="14.7109375" style="287" customWidth="1"/>
    <col min="15882" max="15883" width="14.42578125" style="287" customWidth="1"/>
    <col min="15884" max="15884" width="14" style="287" customWidth="1"/>
    <col min="15885" max="15885" width="14.7109375" style="287" customWidth="1"/>
    <col min="15886" max="15886" width="14.5703125" style="287" customWidth="1"/>
    <col min="15887" max="15887" width="14" style="287" customWidth="1"/>
    <col min="15888" max="16126" width="11.42578125" style="287"/>
    <col min="16127" max="16127" width="2.140625" style="287" customWidth="1"/>
    <col min="16128" max="16129" width="3.7109375" style="287" customWidth="1"/>
    <col min="16130" max="16130" width="29.42578125" style="287" customWidth="1"/>
    <col min="16131" max="16131" width="12.7109375" style="287" customWidth="1"/>
    <col min="16132" max="16132" width="18.28515625" style="287" customWidth="1"/>
    <col min="16133" max="16133" width="12.42578125" style="287" customWidth="1"/>
    <col min="16134" max="16134" width="15.28515625" style="287" customWidth="1"/>
    <col min="16135" max="16135" width="13.85546875" style="287" customWidth="1"/>
    <col min="16136" max="16136" width="14.140625" style="287" customWidth="1"/>
    <col min="16137" max="16137" width="14.7109375" style="287" customWidth="1"/>
    <col min="16138" max="16139" width="14.42578125" style="287" customWidth="1"/>
    <col min="16140" max="16140" width="14" style="287" customWidth="1"/>
    <col min="16141" max="16141" width="14.7109375" style="287" customWidth="1"/>
    <col min="16142" max="16142" width="14.5703125" style="287" customWidth="1"/>
    <col min="16143" max="16143" width="14" style="287" customWidth="1"/>
    <col min="16144" max="16384" width="11.42578125" style="287"/>
  </cols>
  <sheetData>
    <row r="1" spans="2:17" ht="13.5" customHeight="1">
      <c r="B1" s="1249" t="s">
        <v>730</v>
      </c>
      <c r="C1" s="1249"/>
      <c r="D1" s="1249"/>
      <c r="E1" s="1249"/>
      <c r="F1" s="1249"/>
      <c r="G1" s="1249"/>
      <c r="H1" s="1249"/>
      <c r="I1" s="1249"/>
      <c r="J1" s="1249"/>
      <c r="K1" s="1249"/>
      <c r="L1" s="1249"/>
      <c r="M1" s="1249"/>
      <c r="N1" s="1249"/>
      <c r="O1" s="1249"/>
    </row>
    <row r="2" spans="2:17" ht="20.25" customHeight="1">
      <c r="B2" s="1249" t="s">
        <v>3371</v>
      </c>
      <c r="C2" s="1249"/>
      <c r="D2" s="1249"/>
      <c r="E2" s="1249"/>
      <c r="F2" s="1249"/>
      <c r="G2" s="1249"/>
      <c r="H2" s="1249"/>
      <c r="I2" s="1249"/>
      <c r="J2" s="1249"/>
      <c r="K2" s="1249"/>
      <c r="L2" s="1249"/>
      <c r="M2" s="1249"/>
      <c r="N2" s="1249"/>
      <c r="O2" s="1249"/>
      <c r="Q2" s="388"/>
    </row>
    <row r="3" spans="2:17" s="14" customFormat="1" ht="8.25" customHeight="1">
      <c r="B3" s="107"/>
      <c r="C3" s="107"/>
      <c r="D3" s="107"/>
      <c r="E3" s="107"/>
      <c r="F3" s="107"/>
      <c r="G3" s="107"/>
      <c r="H3" s="107"/>
      <c r="I3" s="107"/>
      <c r="J3" s="107"/>
      <c r="K3" s="107"/>
      <c r="L3" s="107"/>
      <c r="M3" s="107"/>
    </row>
    <row r="4" spans="2:17" s="14" customFormat="1" ht="24" customHeight="1">
      <c r="B4" s="7" t="s">
        <v>4</v>
      </c>
      <c r="C4" s="343" t="s">
        <v>5</v>
      </c>
      <c r="D4" s="526"/>
      <c r="E4" s="417"/>
      <c r="F4" s="233"/>
      <c r="G4" s="233"/>
      <c r="H4" s="233"/>
      <c r="I4" s="233"/>
      <c r="J4" s="49"/>
      <c r="K4" s="49"/>
      <c r="L4" s="50"/>
      <c r="M4" s="107"/>
    </row>
    <row r="5" spans="2:17" s="14" customFormat="1" ht="8.25" customHeight="1">
      <c r="B5" s="107"/>
      <c r="C5" s="107"/>
      <c r="D5" s="107"/>
      <c r="E5" s="107"/>
      <c r="F5" s="107"/>
      <c r="G5" s="107"/>
      <c r="H5" s="107"/>
      <c r="I5" s="107"/>
      <c r="J5" s="107"/>
      <c r="K5" s="107"/>
      <c r="L5" s="107"/>
      <c r="M5" s="107"/>
    </row>
    <row r="6" spans="2:17" ht="15" customHeight="1">
      <c r="B6" s="1409" t="s">
        <v>731</v>
      </c>
      <c r="C6" s="1412" t="s">
        <v>732</v>
      </c>
      <c r="D6" s="540"/>
      <c r="E6" s="1414" t="s">
        <v>733</v>
      </c>
      <c r="F6" s="1414" t="s">
        <v>566</v>
      </c>
      <c r="G6" s="1414"/>
      <c r="H6" s="1414"/>
      <c r="I6" s="1414"/>
      <c r="J6" s="1414"/>
      <c r="K6" s="1414"/>
      <c r="L6" s="1414"/>
      <c r="M6" s="1414" t="s">
        <v>565</v>
      </c>
      <c r="N6" s="1415" t="s">
        <v>734</v>
      </c>
      <c r="O6" s="1416"/>
    </row>
    <row r="7" spans="2:17" ht="25.5">
      <c r="B7" s="1410"/>
      <c r="C7" s="1413"/>
      <c r="D7" s="527" t="s">
        <v>735</v>
      </c>
      <c r="E7" s="1347"/>
      <c r="F7" s="1017" t="s">
        <v>564</v>
      </c>
      <c r="G7" s="1017" t="s">
        <v>563</v>
      </c>
      <c r="H7" s="1017" t="s">
        <v>562</v>
      </c>
      <c r="I7" s="1017" t="s">
        <v>561</v>
      </c>
      <c r="J7" s="1017" t="s">
        <v>560</v>
      </c>
      <c r="K7" s="1017" t="s">
        <v>559</v>
      </c>
      <c r="L7" s="1017" t="s">
        <v>558</v>
      </c>
      <c r="M7" s="1347"/>
      <c r="N7" s="528" t="s">
        <v>736</v>
      </c>
      <c r="O7" s="541" t="s">
        <v>737</v>
      </c>
    </row>
    <row r="8" spans="2:17" ht="15.75" customHeight="1">
      <c r="B8" s="1411"/>
      <c r="C8" s="1413"/>
      <c r="D8" s="529"/>
      <c r="E8" s="1347"/>
      <c r="F8" s="1017">
        <v>1</v>
      </c>
      <c r="G8" s="1017">
        <v>2</v>
      </c>
      <c r="H8" s="1017" t="s">
        <v>557</v>
      </c>
      <c r="I8" s="1017">
        <v>4</v>
      </c>
      <c r="J8" s="1017">
        <v>5</v>
      </c>
      <c r="K8" s="1017">
        <v>6</v>
      </c>
      <c r="L8" s="1017">
        <v>7</v>
      </c>
      <c r="M8" s="1017" t="s">
        <v>556</v>
      </c>
      <c r="N8" s="530" t="s">
        <v>738</v>
      </c>
      <c r="O8" s="542" t="s">
        <v>739</v>
      </c>
    </row>
    <row r="9" spans="2:17" ht="15" customHeight="1">
      <c r="B9" s="543"/>
      <c r="C9" s="531"/>
      <c r="D9" s="531"/>
      <c r="E9" s="532"/>
      <c r="F9" s="532"/>
      <c r="G9" s="532"/>
      <c r="H9" s="532"/>
      <c r="I9" s="532"/>
      <c r="J9" s="532"/>
      <c r="K9" s="532"/>
      <c r="L9" s="532"/>
      <c r="M9" s="532"/>
      <c r="N9" s="533"/>
      <c r="O9" s="544"/>
    </row>
    <row r="10" spans="2:17" ht="12.75" customHeight="1">
      <c r="B10" s="545"/>
      <c r="C10" s="534"/>
      <c r="D10" s="534"/>
      <c r="E10" s="534"/>
      <c r="F10" s="552">
        <v>15363000</v>
      </c>
      <c r="G10" s="552">
        <v>4829445.01</v>
      </c>
      <c r="H10" s="552">
        <v>20192445.009999998</v>
      </c>
      <c r="I10" s="552">
        <v>3518243.65</v>
      </c>
      <c r="J10" s="552">
        <v>0</v>
      </c>
      <c r="K10" s="552">
        <v>0</v>
      </c>
      <c r="L10" s="552">
        <v>0</v>
      </c>
      <c r="M10" s="552">
        <v>20192445.009999998</v>
      </c>
      <c r="N10" s="553">
        <v>0</v>
      </c>
      <c r="O10" s="554">
        <v>0</v>
      </c>
    </row>
    <row r="11" spans="2:17" ht="24.75" customHeight="1">
      <c r="B11" s="545" t="s">
        <v>740</v>
      </c>
      <c r="C11" s="551" t="s">
        <v>741</v>
      </c>
      <c r="D11" s="551" t="s">
        <v>606</v>
      </c>
      <c r="E11" s="536" t="s">
        <v>742</v>
      </c>
      <c r="F11" s="734">
        <v>15363000</v>
      </c>
      <c r="G11" s="734">
        <v>4829445.01</v>
      </c>
      <c r="H11" s="734">
        <v>20192445.009999998</v>
      </c>
      <c r="I11" s="734">
        <v>3518243.65</v>
      </c>
      <c r="J11" s="734">
        <v>0</v>
      </c>
      <c r="K11" s="734">
        <v>0</v>
      </c>
      <c r="L11" s="734">
        <v>0</v>
      </c>
      <c r="M11" s="734">
        <v>20192445.009999998</v>
      </c>
      <c r="N11" s="735">
        <v>0</v>
      </c>
      <c r="O11" s="736">
        <v>0</v>
      </c>
    </row>
    <row r="12" spans="2:17">
      <c r="B12" s="545"/>
      <c r="C12" s="531"/>
      <c r="D12" s="531"/>
      <c r="E12" s="536"/>
      <c r="F12" s="532"/>
      <c r="G12" s="532"/>
      <c r="H12" s="532"/>
      <c r="I12" s="532"/>
      <c r="J12" s="532"/>
      <c r="K12" s="532"/>
      <c r="L12" s="532"/>
      <c r="M12" s="532">
        <v>0</v>
      </c>
      <c r="N12" s="535"/>
      <c r="O12" s="546"/>
    </row>
    <row r="13" spans="2:17" ht="12.75" customHeight="1">
      <c r="B13" s="545"/>
      <c r="C13" s="534">
        <v>0</v>
      </c>
      <c r="D13" s="534"/>
      <c r="E13" s="534">
        <v>0</v>
      </c>
      <c r="F13" s="537"/>
      <c r="G13" s="534"/>
      <c r="H13" s="534"/>
      <c r="I13" s="534"/>
      <c r="J13" s="534">
        <v>0</v>
      </c>
      <c r="K13" s="534"/>
      <c r="L13" s="534">
        <v>0</v>
      </c>
      <c r="M13" s="537">
        <v>0</v>
      </c>
      <c r="N13" s="535"/>
      <c r="O13" s="546"/>
    </row>
    <row r="14" spans="2:17">
      <c r="B14" s="545"/>
      <c r="C14" s="531"/>
      <c r="D14" s="531"/>
      <c r="E14" s="532"/>
      <c r="F14" s="532"/>
      <c r="G14" s="532"/>
      <c r="H14" s="532"/>
      <c r="I14" s="532"/>
      <c r="J14" s="534"/>
      <c r="K14" s="532"/>
      <c r="L14" s="532"/>
      <c r="M14" s="532">
        <v>0</v>
      </c>
      <c r="N14" s="535"/>
      <c r="O14" s="546"/>
    </row>
    <row r="15" spans="2:17">
      <c r="B15" s="545"/>
      <c r="C15" s="531"/>
      <c r="D15" s="531"/>
      <c r="E15" s="532"/>
      <c r="F15" s="532"/>
      <c r="G15" s="532"/>
      <c r="H15" s="532"/>
      <c r="I15" s="532"/>
      <c r="J15" s="534"/>
      <c r="K15" s="532"/>
      <c r="L15" s="532"/>
      <c r="M15" s="532">
        <v>0</v>
      </c>
      <c r="N15" s="535"/>
      <c r="O15" s="546"/>
    </row>
    <row r="16" spans="2:17">
      <c r="B16" s="545"/>
      <c r="C16" s="531"/>
      <c r="D16" s="531"/>
      <c r="E16" s="532"/>
      <c r="F16" s="532"/>
      <c r="G16" s="532"/>
      <c r="H16" s="532"/>
      <c r="I16" s="532"/>
      <c r="J16" s="534"/>
      <c r="K16" s="532"/>
      <c r="L16" s="532"/>
      <c r="M16" s="532">
        <v>0</v>
      </c>
      <c r="N16" s="535"/>
      <c r="O16" s="546"/>
    </row>
    <row r="17" spans="2:15">
      <c r="B17" s="545"/>
      <c r="C17" s="531"/>
      <c r="D17" s="531"/>
      <c r="E17" s="532"/>
      <c r="F17" s="532"/>
      <c r="G17" s="532"/>
      <c r="H17" s="532"/>
      <c r="I17" s="532"/>
      <c r="J17" s="534"/>
      <c r="K17" s="532"/>
      <c r="L17" s="532"/>
      <c r="M17" s="532">
        <v>0</v>
      </c>
      <c r="N17" s="535"/>
      <c r="O17" s="546"/>
    </row>
    <row r="18" spans="2:15">
      <c r="B18" s="545"/>
      <c r="C18" s="531"/>
      <c r="D18" s="531"/>
      <c r="E18" s="532"/>
      <c r="F18" s="532"/>
      <c r="G18" s="532"/>
      <c r="H18" s="532"/>
      <c r="I18" s="532"/>
      <c r="J18" s="534"/>
      <c r="K18" s="532"/>
      <c r="L18" s="532"/>
      <c r="M18" s="532">
        <v>0</v>
      </c>
      <c r="N18" s="535"/>
      <c r="O18" s="546"/>
    </row>
    <row r="19" spans="2:15">
      <c r="B19" s="545"/>
      <c r="C19" s="531"/>
      <c r="D19" s="531"/>
      <c r="E19" s="532"/>
      <c r="F19" s="532"/>
      <c r="G19" s="532"/>
      <c r="H19" s="532"/>
      <c r="I19" s="532"/>
      <c r="J19" s="534"/>
      <c r="K19" s="532"/>
      <c r="L19" s="532"/>
      <c r="M19" s="532">
        <v>0</v>
      </c>
      <c r="N19" s="535"/>
      <c r="O19" s="546"/>
    </row>
    <row r="20" spans="2:15">
      <c r="B20" s="545"/>
      <c r="C20" s="531"/>
      <c r="D20" s="531"/>
      <c r="E20" s="532"/>
      <c r="F20" s="532"/>
      <c r="G20" s="532"/>
      <c r="H20" s="532"/>
      <c r="I20" s="532"/>
      <c r="J20" s="534"/>
      <c r="K20" s="532"/>
      <c r="L20" s="532"/>
      <c r="M20" s="532">
        <v>0</v>
      </c>
      <c r="N20" s="535"/>
      <c r="O20" s="546"/>
    </row>
    <row r="21" spans="2:15">
      <c r="B21" s="545"/>
      <c r="C21" s="531"/>
      <c r="D21" s="531"/>
      <c r="E21" s="532"/>
      <c r="F21" s="532"/>
      <c r="G21" s="532"/>
      <c r="H21" s="532"/>
      <c r="I21" s="532"/>
      <c r="J21" s="534"/>
      <c r="K21" s="532"/>
      <c r="L21" s="532"/>
      <c r="M21" s="532">
        <v>0</v>
      </c>
      <c r="N21" s="535"/>
      <c r="O21" s="546"/>
    </row>
    <row r="22" spans="2:15" ht="12.75" customHeight="1">
      <c r="B22" s="545"/>
      <c r="C22" s="534">
        <v>0</v>
      </c>
      <c r="D22" s="534"/>
      <c r="E22" s="534">
        <v>0</v>
      </c>
      <c r="F22" s="537"/>
      <c r="G22" s="534"/>
      <c r="H22" s="534"/>
      <c r="I22" s="534"/>
      <c r="J22" s="534">
        <v>0</v>
      </c>
      <c r="K22" s="534"/>
      <c r="L22" s="534">
        <v>0</v>
      </c>
      <c r="M22" s="537">
        <v>0</v>
      </c>
      <c r="N22" s="535"/>
      <c r="O22" s="546"/>
    </row>
    <row r="23" spans="2:15">
      <c r="B23" s="545"/>
      <c r="C23" s="531"/>
      <c r="D23" s="531"/>
      <c r="E23" s="532"/>
      <c r="F23" s="532"/>
      <c r="G23" s="532"/>
      <c r="H23" s="532"/>
      <c r="I23" s="532"/>
      <c r="J23" s="534"/>
      <c r="K23" s="532"/>
      <c r="L23" s="532"/>
      <c r="M23" s="532">
        <v>0</v>
      </c>
      <c r="N23" s="535"/>
      <c r="O23" s="546"/>
    </row>
    <row r="24" spans="2:15">
      <c r="B24" s="545"/>
      <c r="C24" s="531"/>
      <c r="D24" s="531"/>
      <c r="E24" s="532"/>
      <c r="F24" s="532"/>
      <c r="G24" s="532"/>
      <c r="H24" s="532"/>
      <c r="I24" s="532"/>
      <c r="J24" s="534"/>
      <c r="K24" s="532"/>
      <c r="L24" s="532"/>
      <c r="M24" s="532">
        <v>0</v>
      </c>
      <c r="N24" s="535"/>
      <c r="O24" s="546"/>
    </row>
    <row r="25" spans="2:15">
      <c r="B25" s="545"/>
      <c r="C25" s="531"/>
      <c r="D25" s="531"/>
      <c r="E25" s="532"/>
      <c r="F25" s="532"/>
      <c r="G25" s="532"/>
      <c r="H25" s="532"/>
      <c r="I25" s="532"/>
      <c r="J25" s="534"/>
      <c r="K25" s="532"/>
      <c r="L25" s="532"/>
      <c r="M25" s="532">
        <v>0</v>
      </c>
      <c r="N25" s="535"/>
      <c r="O25" s="546"/>
    </row>
    <row r="26" spans="2:15" ht="12.75" customHeight="1">
      <c r="B26" s="545"/>
      <c r="C26" s="534">
        <v>0</v>
      </c>
      <c r="D26" s="534"/>
      <c r="E26" s="534">
        <v>0</v>
      </c>
      <c r="F26" s="537"/>
      <c r="G26" s="534"/>
      <c r="H26" s="534"/>
      <c r="I26" s="534"/>
      <c r="J26" s="534">
        <v>0</v>
      </c>
      <c r="K26" s="534"/>
      <c r="L26" s="534">
        <v>0</v>
      </c>
      <c r="M26" s="537">
        <v>0</v>
      </c>
      <c r="N26" s="535"/>
      <c r="O26" s="546"/>
    </row>
    <row r="27" spans="2:15">
      <c r="B27" s="545"/>
      <c r="C27" s="531"/>
      <c r="D27" s="531"/>
      <c r="E27" s="532"/>
      <c r="F27" s="532"/>
      <c r="G27" s="532"/>
      <c r="H27" s="532"/>
      <c r="I27" s="532"/>
      <c r="J27" s="534"/>
      <c r="K27" s="532"/>
      <c r="L27" s="532"/>
      <c r="M27" s="532">
        <v>0</v>
      </c>
      <c r="N27" s="535"/>
      <c r="O27" s="546"/>
    </row>
    <row r="28" spans="2:15">
      <c r="B28" s="545"/>
      <c r="C28" s="531"/>
      <c r="D28" s="531"/>
      <c r="E28" s="532"/>
      <c r="F28" s="532"/>
      <c r="G28" s="532"/>
      <c r="H28" s="532"/>
      <c r="I28" s="532"/>
      <c r="J28" s="534"/>
      <c r="K28" s="532"/>
      <c r="L28" s="532"/>
      <c r="M28" s="532">
        <v>0</v>
      </c>
      <c r="N28" s="535"/>
      <c r="O28" s="546"/>
    </row>
    <row r="29" spans="2:15" ht="12.75" customHeight="1">
      <c r="B29" s="545"/>
      <c r="C29" s="534">
        <v>0</v>
      </c>
      <c r="D29" s="534"/>
      <c r="E29" s="534">
        <v>0</v>
      </c>
      <c r="F29" s="537"/>
      <c r="G29" s="534"/>
      <c r="H29" s="534"/>
      <c r="I29" s="534"/>
      <c r="J29" s="534">
        <v>0</v>
      </c>
      <c r="K29" s="534"/>
      <c r="L29" s="534">
        <v>0</v>
      </c>
      <c r="M29" s="537">
        <v>0</v>
      </c>
      <c r="N29" s="535"/>
      <c r="O29" s="546"/>
    </row>
    <row r="30" spans="2:15">
      <c r="B30" s="545"/>
      <c r="C30" s="531"/>
      <c r="D30" s="531"/>
      <c r="E30" s="532"/>
      <c r="F30" s="532"/>
      <c r="G30" s="532"/>
      <c r="H30" s="532"/>
      <c r="I30" s="532"/>
      <c r="J30" s="534"/>
      <c r="K30" s="532"/>
      <c r="L30" s="532"/>
      <c r="M30" s="532">
        <v>0</v>
      </c>
      <c r="N30" s="535"/>
      <c r="O30" s="546"/>
    </row>
    <row r="31" spans="2:15">
      <c r="B31" s="545"/>
      <c r="C31" s="531"/>
      <c r="D31" s="531"/>
      <c r="E31" s="532"/>
      <c r="F31" s="532"/>
      <c r="G31" s="532"/>
      <c r="H31" s="532"/>
      <c r="I31" s="532"/>
      <c r="J31" s="534"/>
      <c r="K31" s="532"/>
      <c r="L31" s="532"/>
      <c r="M31" s="532">
        <v>0</v>
      </c>
      <c r="N31" s="535"/>
      <c r="O31" s="546"/>
    </row>
    <row r="32" spans="2:15">
      <c r="B32" s="545"/>
      <c r="C32" s="531"/>
      <c r="D32" s="531"/>
      <c r="E32" s="532"/>
      <c r="F32" s="532"/>
      <c r="G32" s="532"/>
      <c r="H32" s="532"/>
      <c r="I32" s="532"/>
      <c r="J32" s="534"/>
      <c r="K32" s="532"/>
      <c r="L32" s="532"/>
      <c r="M32" s="532">
        <v>0</v>
      </c>
      <c r="N32" s="535"/>
      <c r="O32" s="546"/>
    </row>
    <row r="33" spans="1:17">
      <c r="B33" s="545"/>
      <c r="C33" s="531"/>
      <c r="D33" s="531"/>
      <c r="E33" s="532"/>
      <c r="F33" s="532"/>
      <c r="G33" s="532"/>
      <c r="H33" s="532"/>
      <c r="I33" s="532"/>
      <c r="J33" s="534"/>
      <c r="K33" s="532"/>
      <c r="L33" s="532"/>
      <c r="M33" s="532">
        <v>0</v>
      </c>
      <c r="N33" s="535"/>
      <c r="O33" s="546"/>
    </row>
    <row r="34" spans="1:17">
      <c r="B34" s="545"/>
      <c r="C34" s="534">
        <v>0</v>
      </c>
      <c r="D34" s="534"/>
      <c r="E34" s="534">
        <v>0</v>
      </c>
      <c r="F34" s="537"/>
      <c r="G34" s="534"/>
      <c r="H34" s="534"/>
      <c r="I34" s="534"/>
      <c r="J34" s="534">
        <v>0</v>
      </c>
      <c r="K34" s="534"/>
      <c r="L34" s="534">
        <v>0</v>
      </c>
      <c r="M34" s="537">
        <v>0</v>
      </c>
      <c r="N34" s="535"/>
      <c r="O34" s="546"/>
    </row>
    <row r="35" spans="1:17">
      <c r="B35" s="545"/>
      <c r="C35" s="531"/>
      <c r="D35" s="531"/>
      <c r="E35" s="532"/>
      <c r="F35" s="532"/>
      <c r="G35" s="532"/>
      <c r="H35" s="532"/>
      <c r="I35" s="532"/>
      <c r="J35" s="534"/>
      <c r="K35" s="532"/>
      <c r="L35" s="532"/>
      <c r="M35" s="532">
        <v>0</v>
      </c>
      <c r="N35" s="535"/>
      <c r="O35" s="546"/>
    </row>
    <row r="36" spans="1:17" ht="15" customHeight="1">
      <c r="B36" s="543"/>
      <c r="C36" s="531"/>
      <c r="D36" s="531"/>
      <c r="E36" s="532"/>
      <c r="F36" s="532"/>
      <c r="G36" s="532"/>
      <c r="H36" s="532"/>
      <c r="I36" s="532"/>
      <c r="J36" s="534"/>
      <c r="K36" s="532"/>
      <c r="L36" s="532"/>
      <c r="M36" s="532">
        <v>0</v>
      </c>
      <c r="N36" s="535"/>
      <c r="O36" s="546"/>
    </row>
    <row r="37" spans="1:17" ht="15" customHeight="1">
      <c r="B37" s="543"/>
      <c r="C37" s="531"/>
      <c r="D37" s="531"/>
      <c r="E37" s="532"/>
      <c r="F37" s="532"/>
      <c r="G37" s="532"/>
      <c r="H37" s="532"/>
      <c r="I37" s="532"/>
      <c r="J37" s="532"/>
      <c r="K37" s="532"/>
      <c r="L37" s="532"/>
      <c r="M37" s="532">
        <v>0</v>
      </c>
      <c r="N37" s="535"/>
      <c r="O37" s="546"/>
    </row>
    <row r="38" spans="1:17" ht="15.75" customHeight="1">
      <c r="B38" s="543"/>
      <c r="C38" s="531"/>
      <c r="D38" s="531"/>
      <c r="E38" s="532"/>
      <c r="F38" s="532"/>
      <c r="G38" s="532"/>
      <c r="H38" s="532"/>
      <c r="I38" s="532"/>
      <c r="J38" s="532"/>
      <c r="K38" s="532"/>
      <c r="L38" s="532"/>
      <c r="M38" s="532">
        <v>0</v>
      </c>
      <c r="N38" s="535"/>
      <c r="O38" s="546"/>
    </row>
    <row r="39" spans="1:17">
      <c r="B39" s="547"/>
      <c r="C39" s="538"/>
      <c r="D39" s="538"/>
      <c r="E39" s="539"/>
      <c r="F39" s="539"/>
      <c r="G39" s="539"/>
      <c r="H39" s="539"/>
      <c r="I39" s="539"/>
      <c r="J39" s="539"/>
      <c r="K39" s="539"/>
      <c r="L39" s="539"/>
      <c r="M39" s="539"/>
      <c r="N39" s="535"/>
      <c r="O39" s="546"/>
    </row>
    <row r="40" spans="1:17" s="388" customFormat="1" ht="12.75" customHeight="1">
      <c r="A40" s="263"/>
      <c r="B40" s="548"/>
      <c r="C40" s="549">
        <v>0</v>
      </c>
      <c r="D40" s="549">
        <v>0</v>
      </c>
      <c r="E40" s="549">
        <v>0</v>
      </c>
      <c r="F40" s="550">
        <v>15363000</v>
      </c>
      <c r="G40" s="550">
        <v>4829445.01</v>
      </c>
      <c r="H40" s="550">
        <v>20192445.009999998</v>
      </c>
      <c r="I40" s="550">
        <v>3518243.65</v>
      </c>
      <c r="J40" s="550">
        <v>0</v>
      </c>
      <c r="K40" s="550">
        <v>0</v>
      </c>
      <c r="L40" s="550">
        <v>0</v>
      </c>
      <c r="M40" s="550">
        <v>20192445.009999998</v>
      </c>
      <c r="N40" s="1407"/>
      <c r="O40" s="1408"/>
    </row>
    <row r="41" spans="1:17">
      <c r="B41" s="14"/>
      <c r="C41" s="14"/>
      <c r="D41" s="14"/>
      <c r="E41" s="14"/>
      <c r="F41" s="14"/>
      <c r="G41" s="14"/>
      <c r="H41" s="14"/>
      <c r="I41" s="14"/>
      <c r="J41" s="14"/>
      <c r="K41" s="14"/>
      <c r="L41" s="14"/>
      <c r="M41" s="14"/>
    </row>
    <row r="42" spans="1:17">
      <c r="B42" s="14" t="s">
        <v>65</v>
      </c>
      <c r="E42" s="14"/>
      <c r="F42" s="14"/>
      <c r="G42" s="14"/>
      <c r="H42" s="14"/>
      <c r="I42" s="14"/>
      <c r="J42" s="14"/>
      <c r="K42" s="14"/>
      <c r="L42" s="14"/>
      <c r="M42" s="14"/>
    </row>
    <row r="47" spans="1:17">
      <c r="I47" s="491"/>
      <c r="L47" s="491"/>
      <c r="M47" s="491"/>
      <c r="N47" s="1016"/>
      <c r="O47" s="491"/>
      <c r="P47" s="491"/>
    </row>
    <row r="48" spans="1:17">
      <c r="B48" s="14"/>
      <c r="C48" s="14"/>
      <c r="D48" s="386"/>
      <c r="I48" s="491"/>
      <c r="L48" s="491"/>
      <c r="M48" s="491"/>
      <c r="N48" s="491"/>
      <c r="O48" s="491"/>
      <c r="P48" s="491"/>
      <c r="Q48" s="14"/>
    </row>
    <row r="49" spans="2:17" ht="12.75" customHeight="1">
      <c r="B49" s="14"/>
      <c r="C49" s="14"/>
      <c r="D49" s="1239" t="s">
        <v>851</v>
      </c>
      <c r="E49" s="1239"/>
      <c r="I49" s="555"/>
      <c r="J49" s="1254" t="s">
        <v>772</v>
      </c>
      <c r="K49" s="1254"/>
      <c r="L49" s="555"/>
      <c r="M49" s="555"/>
      <c r="N49" s="555"/>
      <c r="O49" s="555"/>
      <c r="P49" s="555"/>
      <c r="Q49" s="14"/>
    </row>
    <row r="50" spans="2:17" ht="12.75" customHeight="1">
      <c r="B50" s="14"/>
      <c r="C50" s="14"/>
      <c r="D50" s="1234" t="s">
        <v>66</v>
      </c>
      <c r="E50" s="1234"/>
      <c r="I50" s="491"/>
      <c r="J50" s="1258" t="s">
        <v>67</v>
      </c>
      <c r="K50" s="1258"/>
      <c r="L50" s="555"/>
      <c r="M50" s="555"/>
      <c r="N50" s="555"/>
      <c r="O50" s="555"/>
      <c r="P50" s="555"/>
      <c r="Q50" s="14"/>
    </row>
    <row r="51" spans="2:17">
      <c r="L51" s="491"/>
      <c r="M51" s="491"/>
      <c r="N51" s="491"/>
      <c r="O51" s="859"/>
      <c r="P51" s="491"/>
    </row>
    <row r="52" spans="2:17">
      <c r="L52" s="491"/>
      <c r="M52" s="491"/>
      <c r="N52" s="859"/>
      <c r="O52" s="491"/>
      <c r="P52" s="491"/>
    </row>
    <row r="53" spans="2:17">
      <c r="L53" s="491"/>
      <c r="M53" s="491"/>
      <c r="N53" s="859"/>
      <c r="O53" s="491"/>
      <c r="P53" s="491"/>
    </row>
    <row r="54" spans="2:17">
      <c r="L54" s="491"/>
      <c r="M54" s="491"/>
      <c r="N54" s="859"/>
      <c r="O54" s="491"/>
      <c r="P54" s="491"/>
    </row>
    <row r="55" spans="2:17">
      <c r="L55" s="491"/>
      <c r="M55" s="491"/>
      <c r="N55" s="859"/>
      <c r="O55" s="491"/>
      <c r="P55" s="491"/>
    </row>
  </sheetData>
  <sheetProtection selectLockedCells="1" selectUnlockedCells="1"/>
  <mergeCells count="13">
    <mergeCell ref="B1:O1"/>
    <mergeCell ref="B2:O2"/>
    <mergeCell ref="B6:B8"/>
    <mergeCell ref="C6:C8"/>
    <mergeCell ref="E6:E8"/>
    <mergeCell ref="F6:L6"/>
    <mergeCell ref="M6:M7"/>
    <mergeCell ref="N6:O6"/>
    <mergeCell ref="N40:O40"/>
    <mergeCell ref="D49:E49"/>
    <mergeCell ref="J49:K49"/>
    <mergeCell ref="D50:E50"/>
    <mergeCell ref="J50:K50"/>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70" firstPageNumber="0" fitToHeight="0" orientation="landscape" r:id="rId1"/>
  <headerFooter>
    <oddFooter>&amp;R27</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D26"/>
  <sheetViews>
    <sheetView topLeftCell="A15" zoomScale="70" zoomScaleNormal="70" workbookViewId="0">
      <selection activeCell="D24" sqref="D24"/>
    </sheetView>
  </sheetViews>
  <sheetFormatPr baseColWidth="10" defaultRowHeight="15"/>
  <cols>
    <col min="1" max="1" width="14.5703125" customWidth="1"/>
    <col min="2" max="2" width="14.28515625" customWidth="1"/>
    <col min="3" max="4" width="11.85546875" customWidth="1"/>
    <col min="5" max="5" width="41.7109375" customWidth="1"/>
    <col min="6" max="6" width="14.140625" customWidth="1"/>
    <col min="7" max="7" width="12.5703125" customWidth="1"/>
    <col min="8" max="8" width="7.28515625" customWidth="1"/>
    <col min="9" max="10" width="7" bestFit="1" customWidth="1"/>
    <col min="11" max="11" width="5" customWidth="1"/>
    <col min="12" max="12" width="6.85546875" customWidth="1"/>
    <col min="13" max="13" width="23.85546875" customWidth="1"/>
    <col min="15" max="15" width="11" customWidth="1"/>
    <col min="16" max="16" width="10.140625" customWidth="1"/>
    <col min="18" max="18" width="10.140625" customWidth="1"/>
    <col min="22" max="22" width="11.28515625" customWidth="1"/>
    <col min="24" max="24" width="22.85546875" customWidth="1"/>
    <col min="25" max="25" width="16.28515625" customWidth="1"/>
    <col min="26" max="26" width="14.140625" customWidth="1"/>
    <col min="27" max="27" width="15" customWidth="1"/>
    <col min="28" max="28" width="13.42578125" customWidth="1"/>
    <col min="29" max="30" width="11.42578125" customWidth="1"/>
  </cols>
  <sheetData>
    <row r="1" spans="1:30" ht="42.75" customHeight="1">
      <c r="A1" s="1420" t="s">
        <v>3397</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421"/>
      <c r="AA1" s="1421"/>
      <c r="AB1" s="1421"/>
      <c r="AC1" s="1421"/>
      <c r="AD1" s="1421"/>
    </row>
    <row r="2" spans="1:30" s="733" customFormat="1" ht="51">
      <c r="A2" s="1213" t="s">
        <v>856</v>
      </c>
      <c r="B2" s="1213" t="s">
        <v>857</v>
      </c>
      <c r="C2" s="1213" t="s">
        <v>858</v>
      </c>
      <c r="D2" s="1213" t="s">
        <v>859</v>
      </c>
      <c r="E2" s="1213" t="s">
        <v>860</v>
      </c>
      <c r="F2" s="1213" t="s">
        <v>861</v>
      </c>
      <c r="G2" s="1213" t="s">
        <v>862</v>
      </c>
      <c r="H2" s="1213" t="s">
        <v>711</v>
      </c>
      <c r="I2" s="1214" t="s">
        <v>863</v>
      </c>
      <c r="J2" s="1214" t="s">
        <v>864</v>
      </c>
      <c r="K2" s="1214" t="s">
        <v>865</v>
      </c>
      <c r="L2" s="1214" t="s">
        <v>733</v>
      </c>
      <c r="M2" s="1214" t="s">
        <v>866</v>
      </c>
      <c r="N2" s="1214" t="s">
        <v>867</v>
      </c>
      <c r="O2" s="1214" t="s">
        <v>868</v>
      </c>
      <c r="P2" s="1214" t="s">
        <v>869</v>
      </c>
      <c r="Q2" s="1214" t="s">
        <v>870</v>
      </c>
      <c r="R2" s="1214" t="s">
        <v>871</v>
      </c>
      <c r="S2" s="1215" t="s">
        <v>872</v>
      </c>
      <c r="T2" s="1216" t="s">
        <v>873</v>
      </c>
      <c r="U2" s="1214" t="s">
        <v>874</v>
      </c>
      <c r="V2" s="1214" t="s">
        <v>875</v>
      </c>
      <c r="W2" s="1214" t="s">
        <v>876</v>
      </c>
      <c r="X2" s="1214" t="s">
        <v>877</v>
      </c>
      <c r="Y2" s="1216" t="s">
        <v>878</v>
      </c>
      <c r="Z2" s="1217" t="s">
        <v>879</v>
      </c>
      <c r="AA2" s="1217" t="s">
        <v>880</v>
      </c>
      <c r="AB2" s="1217" t="s">
        <v>881</v>
      </c>
      <c r="AC2" s="1216" t="s">
        <v>882</v>
      </c>
      <c r="AD2" s="1216" t="s">
        <v>883</v>
      </c>
    </row>
    <row r="3" spans="1:30" ht="116.25" customHeight="1">
      <c r="A3" s="1422" t="s">
        <v>3398</v>
      </c>
      <c r="B3" s="1425" t="s">
        <v>884</v>
      </c>
      <c r="C3" s="1428" t="s">
        <v>3399</v>
      </c>
      <c r="D3" s="1422"/>
      <c r="E3" s="1193" t="s">
        <v>3400</v>
      </c>
      <c r="F3" s="1422"/>
      <c r="G3" s="1422"/>
      <c r="H3" s="1418"/>
      <c r="I3" s="1418"/>
      <c r="J3" s="1418"/>
      <c r="K3" s="1418"/>
      <c r="L3" s="1418"/>
      <c r="M3" s="1194" t="s">
        <v>3441</v>
      </c>
      <c r="N3" s="1194" t="s">
        <v>713</v>
      </c>
      <c r="O3" s="1193" t="s">
        <v>3401</v>
      </c>
      <c r="P3" s="1196" t="s">
        <v>3402</v>
      </c>
      <c r="Q3" s="1196" t="s">
        <v>3403</v>
      </c>
      <c r="R3" s="1197">
        <v>2011</v>
      </c>
      <c r="S3" s="1197">
        <v>69.7</v>
      </c>
      <c r="T3" s="1199"/>
      <c r="U3" s="1197">
        <v>0</v>
      </c>
      <c r="V3" s="1199"/>
      <c r="W3" s="1199"/>
      <c r="X3" s="1193" t="s">
        <v>3404</v>
      </c>
      <c r="Y3" s="1422" t="s">
        <v>3405</v>
      </c>
      <c r="Z3" s="1199"/>
      <c r="AA3" s="1199"/>
      <c r="AB3" s="1199"/>
      <c r="AC3" s="1199"/>
      <c r="AD3" s="1199"/>
    </row>
    <row r="4" spans="1:30" ht="114" customHeight="1">
      <c r="A4" s="1423"/>
      <c r="B4" s="1426"/>
      <c r="C4" s="1429"/>
      <c r="D4" s="1423"/>
      <c r="E4" s="1193" t="s">
        <v>3400</v>
      </c>
      <c r="F4" s="1423"/>
      <c r="G4" s="1423"/>
      <c r="H4" s="1431"/>
      <c r="I4" s="1431"/>
      <c r="J4" s="1431"/>
      <c r="K4" s="1431"/>
      <c r="L4" s="1431"/>
      <c r="M4" s="1194" t="s">
        <v>3442</v>
      </c>
      <c r="N4" s="1194" t="s">
        <v>713</v>
      </c>
      <c r="O4" s="1193" t="s">
        <v>3406</v>
      </c>
      <c r="P4" s="1196" t="s">
        <v>3402</v>
      </c>
      <c r="Q4" s="1196" t="s">
        <v>3407</v>
      </c>
      <c r="R4" s="1197">
        <v>2017</v>
      </c>
      <c r="S4" s="1197">
        <v>0</v>
      </c>
      <c r="T4" s="1199"/>
      <c r="U4" s="1197">
        <v>0</v>
      </c>
      <c r="V4" s="1199"/>
      <c r="W4" s="1199"/>
      <c r="X4" s="1193" t="s">
        <v>3408</v>
      </c>
      <c r="Y4" s="1423"/>
      <c r="Z4" s="1199"/>
      <c r="AA4" s="1199"/>
      <c r="AB4" s="1199"/>
      <c r="AC4" s="1199"/>
      <c r="AD4" s="1199"/>
    </row>
    <row r="5" spans="1:30" ht="409.5" customHeight="1">
      <c r="A5" s="1424"/>
      <c r="B5" s="1427"/>
      <c r="C5" s="1430"/>
      <c r="D5" s="1424"/>
      <c r="E5" s="1193" t="s">
        <v>3400</v>
      </c>
      <c r="F5" s="1424"/>
      <c r="G5" s="1424"/>
      <c r="H5" s="1419"/>
      <c r="I5" s="1419"/>
      <c r="J5" s="1419"/>
      <c r="K5" s="1419"/>
      <c r="L5" s="1419"/>
      <c r="M5" s="1194" t="s">
        <v>3443</v>
      </c>
      <c r="N5" s="1194" t="s">
        <v>3409</v>
      </c>
      <c r="O5" s="1193" t="s">
        <v>3410</v>
      </c>
      <c r="P5" s="1196" t="s">
        <v>3402</v>
      </c>
      <c r="Q5" s="1196" t="s">
        <v>3411</v>
      </c>
      <c r="R5" s="1197">
        <v>2015</v>
      </c>
      <c r="S5" s="1197">
        <v>8.77</v>
      </c>
      <c r="T5" s="1199"/>
      <c r="U5" s="1197">
        <v>0</v>
      </c>
      <c r="V5" s="1199"/>
      <c r="W5" s="1199"/>
      <c r="X5" s="1193" t="s">
        <v>3412</v>
      </c>
      <c r="Y5" s="1424"/>
      <c r="Z5" s="1199"/>
      <c r="AA5" s="1199"/>
      <c r="AB5" s="1199"/>
      <c r="AC5" s="1199"/>
      <c r="AD5" s="1199"/>
    </row>
    <row r="6" spans="1:30" ht="40.5" customHeight="1">
      <c r="A6" s="1434" t="s">
        <v>3398</v>
      </c>
      <c r="B6" s="1425" t="s">
        <v>885</v>
      </c>
      <c r="C6" s="1428" t="s">
        <v>3399</v>
      </c>
      <c r="D6" s="1422"/>
      <c r="E6" s="1422" t="s">
        <v>3413</v>
      </c>
      <c r="F6" s="1422"/>
      <c r="G6" s="1422"/>
      <c r="H6" s="1418"/>
      <c r="I6" s="1418"/>
      <c r="J6" s="1418"/>
      <c r="K6" s="1418"/>
      <c r="L6" s="1418"/>
      <c r="M6" s="1436" t="s">
        <v>3444</v>
      </c>
      <c r="N6" s="1428" t="s">
        <v>886</v>
      </c>
      <c r="O6" s="1428" t="s">
        <v>3414</v>
      </c>
      <c r="P6" s="1418" t="s">
        <v>3402</v>
      </c>
      <c r="Q6" s="1418" t="s">
        <v>3403</v>
      </c>
      <c r="R6" s="1440">
        <v>2012</v>
      </c>
      <c r="S6" s="1440">
        <v>7.12</v>
      </c>
      <c r="T6" s="1432"/>
      <c r="U6" s="1440">
        <v>0</v>
      </c>
      <c r="V6" s="1432"/>
      <c r="W6" s="1432"/>
      <c r="X6" s="1428" t="s">
        <v>3415</v>
      </c>
      <c r="Y6" s="1193" t="s">
        <v>3416</v>
      </c>
      <c r="Z6" s="1199"/>
      <c r="AA6" s="1199"/>
      <c r="AB6" s="1199"/>
      <c r="AC6" s="1199"/>
      <c r="AD6" s="1199"/>
    </row>
    <row r="7" spans="1:30" ht="19.5" customHeight="1">
      <c r="A7" s="1435"/>
      <c r="B7" s="1427"/>
      <c r="C7" s="1430"/>
      <c r="D7" s="1424"/>
      <c r="E7" s="1424"/>
      <c r="F7" s="1424"/>
      <c r="G7" s="1424"/>
      <c r="H7" s="1419"/>
      <c r="I7" s="1419"/>
      <c r="J7" s="1419"/>
      <c r="K7" s="1419"/>
      <c r="L7" s="1419"/>
      <c r="M7" s="1437"/>
      <c r="N7" s="1430"/>
      <c r="O7" s="1430"/>
      <c r="P7" s="1419"/>
      <c r="Q7" s="1419"/>
      <c r="R7" s="1441"/>
      <c r="S7" s="1441"/>
      <c r="T7" s="1433"/>
      <c r="U7" s="1441"/>
      <c r="V7" s="1433"/>
      <c r="W7" s="1433"/>
      <c r="X7" s="1430"/>
      <c r="Y7" s="1195" t="s">
        <v>3417</v>
      </c>
      <c r="Z7" s="1199"/>
      <c r="AA7" s="1199"/>
      <c r="AB7" s="1199"/>
      <c r="AC7" s="1199"/>
      <c r="AD7" s="1199"/>
    </row>
    <row r="8" spans="1:30" ht="90" customHeight="1">
      <c r="A8" s="1434" t="s">
        <v>3398</v>
      </c>
      <c r="B8" s="1023"/>
      <c r="C8" s="1428" t="s">
        <v>3399</v>
      </c>
      <c r="D8" s="1422" t="s">
        <v>3439</v>
      </c>
      <c r="E8" s="1422" t="s">
        <v>3418</v>
      </c>
      <c r="F8" s="1422"/>
      <c r="G8" s="1422"/>
      <c r="H8" s="1417" t="s">
        <v>888</v>
      </c>
      <c r="I8" s="1417" t="s">
        <v>888</v>
      </c>
      <c r="J8" s="1417" t="s">
        <v>888</v>
      </c>
      <c r="K8" s="1417" t="s">
        <v>889</v>
      </c>
      <c r="L8" s="1417" t="s">
        <v>890</v>
      </c>
      <c r="M8" s="1193" t="s">
        <v>3445</v>
      </c>
      <c r="N8" s="1193" t="s">
        <v>891</v>
      </c>
      <c r="O8" s="1193" t="s">
        <v>3419</v>
      </c>
      <c r="P8" s="1196" t="s">
        <v>3420</v>
      </c>
      <c r="Q8" s="1196" t="s">
        <v>3421</v>
      </c>
      <c r="R8" s="1197">
        <v>2013</v>
      </c>
      <c r="S8" s="1197">
        <v>1.98</v>
      </c>
      <c r="T8" s="1199"/>
      <c r="U8" s="1197">
        <v>0.27</v>
      </c>
      <c r="V8" s="1199"/>
      <c r="W8" s="1199"/>
      <c r="X8" s="1193" t="s">
        <v>3422</v>
      </c>
      <c r="Y8" s="1422" t="s">
        <v>3423</v>
      </c>
      <c r="Z8" s="1442">
        <v>30328936</v>
      </c>
      <c r="AA8" s="1442">
        <v>35437616.530000001</v>
      </c>
      <c r="AB8" s="1442">
        <v>6458448.5499999998</v>
      </c>
      <c r="AC8" s="1444">
        <f>+AB8/Z8</f>
        <v>0.21294675652320938</v>
      </c>
      <c r="AD8" s="1438">
        <f>+AB8/AA8</f>
        <v>0.18224838977340782</v>
      </c>
    </row>
    <row r="9" spans="1:30" ht="90" customHeight="1">
      <c r="A9" s="1435"/>
      <c r="B9" s="1024" t="s">
        <v>887</v>
      </c>
      <c r="C9" s="1430"/>
      <c r="D9" s="1424"/>
      <c r="E9" s="1424"/>
      <c r="F9" s="1424"/>
      <c r="G9" s="1424"/>
      <c r="H9" s="1417"/>
      <c r="I9" s="1417"/>
      <c r="J9" s="1417"/>
      <c r="K9" s="1417"/>
      <c r="L9" s="1417"/>
      <c r="M9" s="1193" t="s">
        <v>3446</v>
      </c>
      <c r="N9" s="1193" t="s">
        <v>891</v>
      </c>
      <c r="O9" s="1193" t="s">
        <v>3419</v>
      </c>
      <c r="P9" s="1196" t="s">
        <v>3420</v>
      </c>
      <c r="Q9" s="1196" t="s">
        <v>3421</v>
      </c>
      <c r="R9" s="1197">
        <v>2013</v>
      </c>
      <c r="S9" s="1197">
        <v>2.36</v>
      </c>
      <c r="T9" s="1199"/>
      <c r="U9" s="1197">
        <v>0</v>
      </c>
      <c r="V9" s="1199"/>
      <c r="W9" s="1199"/>
      <c r="X9" s="1193" t="s">
        <v>3424</v>
      </c>
      <c r="Y9" s="1424"/>
      <c r="Z9" s="1443"/>
      <c r="AA9" s="1443"/>
      <c r="AB9" s="1443"/>
      <c r="AC9" s="1445"/>
      <c r="AD9" s="1439"/>
    </row>
    <row r="10" spans="1:30" ht="180" customHeight="1">
      <c r="A10" s="1422" t="s">
        <v>3398</v>
      </c>
      <c r="B10" s="1024"/>
      <c r="C10" s="1428" t="s">
        <v>3399</v>
      </c>
      <c r="D10" s="1422" t="s">
        <v>3440</v>
      </c>
      <c r="E10" s="1422" t="s">
        <v>3425</v>
      </c>
      <c r="F10" s="1422"/>
      <c r="G10" s="1422"/>
      <c r="H10" s="1418" t="s">
        <v>888</v>
      </c>
      <c r="I10" s="1418" t="s">
        <v>888</v>
      </c>
      <c r="J10" s="1418" t="s">
        <v>888</v>
      </c>
      <c r="K10" s="1418" t="s">
        <v>892</v>
      </c>
      <c r="L10" s="1418" t="s">
        <v>893</v>
      </c>
      <c r="M10" s="1194" t="s">
        <v>3447</v>
      </c>
      <c r="N10" s="1193" t="s">
        <v>891</v>
      </c>
      <c r="O10" s="1193" t="s">
        <v>3419</v>
      </c>
      <c r="P10" s="1196" t="s">
        <v>3402</v>
      </c>
      <c r="Q10" s="1196" t="s">
        <v>3421</v>
      </c>
      <c r="R10" s="1197">
        <v>2013</v>
      </c>
      <c r="S10" s="1197">
        <v>87</v>
      </c>
      <c r="T10" s="1199"/>
      <c r="U10" s="1197">
        <v>11</v>
      </c>
      <c r="V10" s="1199"/>
      <c r="W10" s="1199"/>
      <c r="X10" s="1193" t="s">
        <v>3426</v>
      </c>
      <c r="Y10" s="1422" t="s">
        <v>3427</v>
      </c>
      <c r="Z10" s="1442">
        <v>43302074</v>
      </c>
      <c r="AA10" s="1442">
        <v>48610254.020000003</v>
      </c>
      <c r="AB10" s="1442">
        <v>7176793.2800000003</v>
      </c>
      <c r="AC10" s="1444">
        <f>+AB10/Z10</f>
        <v>0.16573786465747575</v>
      </c>
      <c r="AD10" s="1438">
        <f>+AB10/AA10</f>
        <v>0.14763949345023397</v>
      </c>
    </row>
    <row r="11" spans="1:30" ht="180" customHeight="1">
      <c r="A11" s="1423"/>
      <c r="B11" s="1024"/>
      <c r="C11" s="1429"/>
      <c r="D11" s="1423"/>
      <c r="E11" s="1423"/>
      <c r="F11" s="1423"/>
      <c r="G11" s="1423"/>
      <c r="H11" s="1431"/>
      <c r="I11" s="1431"/>
      <c r="J11" s="1431"/>
      <c r="K11" s="1431"/>
      <c r="L11" s="1431"/>
      <c r="M11" s="1194" t="s">
        <v>3448</v>
      </c>
      <c r="N11" s="1193" t="s">
        <v>891</v>
      </c>
      <c r="O11" s="1193" t="s">
        <v>3419</v>
      </c>
      <c r="P11" s="1196" t="s">
        <v>3402</v>
      </c>
      <c r="Q11" s="1196" t="s">
        <v>3421</v>
      </c>
      <c r="R11" s="1197">
        <v>2013</v>
      </c>
      <c r="S11" s="1197">
        <v>150</v>
      </c>
      <c r="T11" s="1199"/>
      <c r="U11" s="1197">
        <v>20</v>
      </c>
      <c r="V11" s="1199"/>
      <c r="W11" s="1199"/>
      <c r="X11" s="1193" t="s">
        <v>3428</v>
      </c>
      <c r="Y11" s="1423"/>
      <c r="Z11" s="1447"/>
      <c r="AA11" s="1447"/>
      <c r="AB11" s="1447"/>
      <c r="AC11" s="1448"/>
      <c r="AD11" s="1446"/>
    </row>
    <row r="12" spans="1:30" ht="150" customHeight="1">
      <c r="A12" s="1424"/>
      <c r="B12" s="1024"/>
      <c r="C12" s="1430"/>
      <c r="D12" s="1424"/>
      <c r="E12" s="1424"/>
      <c r="F12" s="1424"/>
      <c r="G12" s="1424"/>
      <c r="H12" s="1419"/>
      <c r="I12" s="1419"/>
      <c r="J12" s="1419"/>
      <c r="K12" s="1419"/>
      <c r="L12" s="1419"/>
      <c r="M12" s="1194" t="s">
        <v>3449</v>
      </c>
      <c r="N12" s="1193" t="s">
        <v>891</v>
      </c>
      <c r="O12" s="1193" t="s">
        <v>3419</v>
      </c>
      <c r="P12" s="1196" t="s">
        <v>3402</v>
      </c>
      <c r="Q12" s="1196" t="s">
        <v>3421</v>
      </c>
      <c r="R12" s="1197">
        <v>2013</v>
      </c>
      <c r="S12" s="1197">
        <v>150</v>
      </c>
      <c r="T12" s="1199"/>
      <c r="U12" s="1197">
        <v>57</v>
      </c>
      <c r="V12" s="1199"/>
      <c r="W12" s="1199"/>
      <c r="X12" s="1193" t="s">
        <v>3429</v>
      </c>
      <c r="Y12" s="1424"/>
      <c r="Z12" s="1443"/>
      <c r="AA12" s="1443"/>
      <c r="AB12" s="1443"/>
      <c r="AC12" s="1445"/>
      <c r="AD12" s="1439"/>
    </row>
    <row r="13" spans="1:30" ht="86.25" customHeight="1">
      <c r="A13" s="1449" t="s">
        <v>3398</v>
      </c>
      <c r="B13" s="1070"/>
      <c r="C13" s="1451" t="s">
        <v>3399</v>
      </c>
      <c r="D13" s="1450"/>
      <c r="E13" s="1449" t="s">
        <v>3430</v>
      </c>
      <c r="F13" s="1449"/>
      <c r="G13" s="1449"/>
      <c r="H13" s="1452"/>
      <c r="I13" s="1418"/>
      <c r="J13" s="1418"/>
      <c r="K13" s="1418"/>
      <c r="L13" s="1418"/>
      <c r="M13" s="1194" t="s">
        <v>3450</v>
      </c>
      <c r="N13" s="1195" t="s">
        <v>886</v>
      </c>
      <c r="O13" s="1193" t="s">
        <v>3431</v>
      </c>
      <c r="P13" s="1196" t="s">
        <v>3420</v>
      </c>
      <c r="Q13" s="1196" t="s">
        <v>3421</v>
      </c>
      <c r="R13" s="1197">
        <v>2012</v>
      </c>
      <c r="S13" s="1197">
        <v>100</v>
      </c>
      <c r="T13" s="1197"/>
      <c r="U13" s="1197">
        <v>0</v>
      </c>
      <c r="V13" s="1197"/>
      <c r="W13" s="1199"/>
      <c r="X13" s="1193" t="s">
        <v>3432</v>
      </c>
      <c r="Y13" s="1422" t="s">
        <v>3433</v>
      </c>
      <c r="Z13" s="1199"/>
      <c r="AA13" s="1199"/>
      <c r="AB13" s="1199"/>
      <c r="AC13" s="1199"/>
      <c r="AD13" s="1199"/>
    </row>
    <row r="14" spans="1:30" ht="150" customHeight="1">
      <c r="A14" s="1449"/>
      <c r="B14" s="1070" t="s">
        <v>894</v>
      </c>
      <c r="C14" s="1451"/>
      <c r="D14" s="1450"/>
      <c r="E14" s="1449"/>
      <c r="F14" s="1449"/>
      <c r="G14" s="1449"/>
      <c r="H14" s="1452"/>
      <c r="I14" s="1419"/>
      <c r="J14" s="1419"/>
      <c r="K14" s="1419"/>
      <c r="L14" s="1419"/>
      <c r="M14" s="1194" t="s">
        <v>3451</v>
      </c>
      <c r="N14" s="1195" t="s">
        <v>886</v>
      </c>
      <c r="O14" s="1193" t="s">
        <v>3431</v>
      </c>
      <c r="P14" s="1196" t="s">
        <v>3420</v>
      </c>
      <c r="Q14" s="1196" t="s">
        <v>3421</v>
      </c>
      <c r="R14" s="1197">
        <v>2012</v>
      </c>
      <c r="S14" s="1197">
        <v>100</v>
      </c>
      <c r="T14" s="1199"/>
      <c r="U14" s="1197">
        <v>13.94</v>
      </c>
      <c r="V14" s="1199"/>
      <c r="W14" s="1199"/>
      <c r="X14" s="1193" t="s">
        <v>3434</v>
      </c>
      <c r="Y14" s="1424"/>
      <c r="Z14" s="1199"/>
      <c r="AA14" s="1199"/>
      <c r="AB14" s="1199"/>
      <c r="AC14" s="1199"/>
      <c r="AD14" s="1199"/>
    </row>
    <row r="15" spans="1:30" ht="120" customHeight="1">
      <c r="A15" s="1449"/>
      <c r="B15" s="1070"/>
      <c r="C15" s="1451"/>
      <c r="D15" s="1450"/>
      <c r="E15" s="1449" t="s">
        <v>3435</v>
      </c>
      <c r="F15" s="1449"/>
      <c r="G15" s="1449"/>
      <c r="H15" s="1452"/>
      <c r="I15" s="1418"/>
      <c r="J15" s="1418"/>
      <c r="K15" s="1418"/>
      <c r="L15" s="1418"/>
      <c r="M15" s="1194" t="s">
        <v>3452</v>
      </c>
      <c r="N15" s="1195" t="s">
        <v>886</v>
      </c>
      <c r="O15" s="1193" t="s">
        <v>3431</v>
      </c>
      <c r="P15" s="1196" t="s">
        <v>3420</v>
      </c>
      <c r="Q15" s="1196" t="s">
        <v>3421</v>
      </c>
      <c r="R15" s="1198">
        <v>2012</v>
      </c>
      <c r="S15" s="1198">
        <v>100</v>
      </c>
      <c r="T15" s="1199"/>
      <c r="U15" s="1197">
        <v>0</v>
      </c>
      <c r="V15" s="1199"/>
      <c r="W15" s="1199"/>
      <c r="X15" s="1193" t="s">
        <v>3436</v>
      </c>
      <c r="Y15" s="1422" t="s">
        <v>3437</v>
      </c>
      <c r="Z15" s="1199"/>
      <c r="AA15" s="1199"/>
      <c r="AB15" s="1199"/>
      <c r="AC15" s="1199"/>
      <c r="AD15" s="1199"/>
    </row>
    <row r="16" spans="1:30" ht="150" customHeight="1">
      <c r="A16" s="1449"/>
      <c r="B16" s="1070"/>
      <c r="C16" s="1451"/>
      <c r="D16" s="1450"/>
      <c r="E16" s="1449"/>
      <c r="F16" s="1449"/>
      <c r="G16" s="1449"/>
      <c r="H16" s="1452"/>
      <c r="I16" s="1419"/>
      <c r="J16" s="1419"/>
      <c r="K16" s="1419"/>
      <c r="L16" s="1419"/>
      <c r="M16" s="1194" t="s">
        <v>3453</v>
      </c>
      <c r="N16" s="1193" t="s">
        <v>886</v>
      </c>
      <c r="O16" s="1193" t="s">
        <v>3431</v>
      </c>
      <c r="P16" s="1196" t="s">
        <v>3420</v>
      </c>
      <c r="Q16" s="1196" t="s">
        <v>3421</v>
      </c>
      <c r="R16" s="1198">
        <v>2012</v>
      </c>
      <c r="S16" s="1198">
        <v>100</v>
      </c>
      <c r="T16" s="1199"/>
      <c r="U16" s="1197">
        <v>10.83</v>
      </c>
      <c r="V16" s="1199"/>
      <c r="W16" s="1199"/>
      <c r="X16" s="1193" t="s">
        <v>3438</v>
      </c>
      <c r="Y16" s="1424"/>
      <c r="Z16" s="1199"/>
      <c r="AA16" s="1199"/>
      <c r="AB16" s="1199"/>
      <c r="AC16" s="1199"/>
      <c r="AD16" s="1199"/>
    </row>
    <row r="17" spans="1:30">
      <c r="A17" s="1190"/>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200"/>
      <c r="AA17" s="1200"/>
      <c r="AB17" s="1200"/>
      <c r="AC17" s="1190"/>
      <c r="AD17" s="1190"/>
    </row>
    <row r="18" spans="1:30">
      <c r="A18" s="1190"/>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200"/>
      <c r="AA18" s="1200"/>
      <c r="AB18" s="1200"/>
      <c r="AC18" s="1190"/>
      <c r="AD18" s="1190"/>
    </row>
    <row r="19" spans="1:30">
      <c r="A19" s="1190"/>
      <c r="B19" s="1190"/>
      <c r="C19" s="1190"/>
      <c r="D19" s="1190"/>
      <c r="E19" s="1190"/>
      <c r="F19" s="1190"/>
      <c r="G19" s="1190"/>
      <c r="H19" s="1190"/>
      <c r="I19" s="1190"/>
      <c r="J19" s="1190"/>
      <c r="K19" s="1190"/>
      <c r="L19" s="1190"/>
      <c r="M19" s="1190"/>
      <c r="N19" s="1190"/>
      <c r="O19" s="1190"/>
      <c r="P19" s="1190"/>
      <c r="Q19" s="1190"/>
      <c r="R19" s="1190"/>
      <c r="S19" s="1190"/>
      <c r="T19" s="1190"/>
      <c r="U19" s="1190"/>
      <c r="V19" s="1190"/>
      <c r="W19" s="1190"/>
      <c r="X19" s="1190"/>
      <c r="Y19" s="1190"/>
      <c r="Z19" s="1200"/>
      <c r="AA19" s="1200"/>
      <c r="AB19" s="1200"/>
      <c r="AC19" s="1190"/>
      <c r="AD19" s="1190"/>
    </row>
    <row r="20" spans="1:30">
      <c r="A20" s="1190"/>
      <c r="B20" s="1218" t="s">
        <v>65</v>
      </c>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200"/>
      <c r="AA20" s="1200"/>
      <c r="AB20" s="1200"/>
      <c r="AC20" s="1190"/>
      <c r="AD20" s="1190"/>
    </row>
    <row r="21" spans="1:30">
      <c r="A21" s="1190"/>
      <c r="B21" s="1190"/>
      <c r="C21" s="1190"/>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200"/>
      <c r="AA21" s="1200"/>
      <c r="AB21" s="1200"/>
      <c r="AC21" s="1190"/>
      <c r="AD21" s="1190"/>
    </row>
    <row r="22" spans="1:30" s="1188" customFormat="1">
      <c r="A22" s="1190"/>
      <c r="B22" s="1190"/>
      <c r="C22" s="1190"/>
      <c r="D22" s="1190"/>
      <c r="E22" s="1190"/>
      <c r="F22" s="1190"/>
      <c r="G22" s="1190"/>
      <c r="H22" s="1190"/>
      <c r="I22" s="1190"/>
      <c r="J22" s="1190"/>
      <c r="K22" s="1190"/>
      <c r="L22" s="1190"/>
      <c r="M22" s="1190"/>
      <c r="N22" s="1190"/>
      <c r="O22" s="1190"/>
      <c r="P22" s="1190"/>
      <c r="Q22" s="1190"/>
      <c r="R22" s="1190"/>
      <c r="S22" s="1190"/>
      <c r="T22" s="1190"/>
      <c r="U22" s="1190"/>
      <c r="V22" s="1190"/>
      <c r="W22" s="1190"/>
      <c r="X22" s="1190"/>
      <c r="Y22" s="1190"/>
      <c r="Z22" s="1200"/>
      <c r="AA22" s="1200"/>
      <c r="AB22" s="1200"/>
      <c r="AC22" s="1190"/>
      <c r="AD22" s="1190"/>
    </row>
    <row r="23" spans="1:30" s="1188" customFormat="1">
      <c r="A23" s="1190"/>
      <c r="B23" s="1190"/>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200"/>
      <c r="AA23" s="1200"/>
      <c r="AB23" s="1200"/>
      <c r="AC23" s="1190"/>
      <c r="AD23" s="1190"/>
    </row>
    <row r="24" spans="1:30">
      <c r="A24" s="1190"/>
      <c r="B24" s="1191"/>
      <c r="C24" s="1191"/>
      <c r="D24" s="1190"/>
      <c r="E24" s="1190"/>
      <c r="F24" s="1190"/>
      <c r="G24" s="1190"/>
      <c r="H24" s="1190"/>
      <c r="I24" s="1190"/>
      <c r="J24" s="1190"/>
      <c r="K24" s="1190"/>
      <c r="L24" s="1191"/>
      <c r="M24" s="1191"/>
      <c r="N24" s="1190"/>
      <c r="O24" s="1190"/>
      <c r="P24" s="1190"/>
      <c r="Q24" s="1190"/>
      <c r="R24" s="1190"/>
      <c r="S24" s="1190"/>
      <c r="T24" s="1190"/>
      <c r="U24" s="1190"/>
      <c r="V24" s="1190"/>
      <c r="W24" s="1190"/>
      <c r="X24" s="1190"/>
      <c r="Y24" s="1190"/>
      <c r="Z24" s="1200"/>
      <c r="AA24" s="1200"/>
      <c r="AB24" s="1200"/>
      <c r="AC24" s="1190"/>
      <c r="AD24" s="1190"/>
    </row>
    <row r="25" spans="1:30">
      <c r="A25" s="1190"/>
      <c r="B25" s="1453" t="s">
        <v>851</v>
      </c>
      <c r="C25" s="1453"/>
      <c r="D25" s="1192"/>
      <c r="E25" s="1192"/>
      <c r="F25" s="1192"/>
      <c r="G25" s="1192"/>
      <c r="H25" s="1192"/>
      <c r="I25" s="1192"/>
      <c r="J25" s="1192"/>
      <c r="K25" s="1192"/>
      <c r="L25" s="1453" t="s">
        <v>848</v>
      </c>
      <c r="M25" s="1453"/>
      <c r="N25" s="1190"/>
      <c r="O25" s="1190"/>
      <c r="P25" s="1190"/>
      <c r="Q25" s="1190"/>
      <c r="R25" s="1190"/>
      <c r="S25" s="1190"/>
      <c r="T25" s="1190"/>
      <c r="U25" s="1190"/>
      <c r="V25" s="1190"/>
      <c r="W25" s="1190"/>
      <c r="X25" s="1190"/>
      <c r="Y25" s="1190"/>
      <c r="Z25" s="1200"/>
      <c r="AA25" s="1200"/>
      <c r="AB25" s="1200"/>
      <c r="AC25" s="1190"/>
      <c r="AD25" s="1190"/>
    </row>
    <row r="26" spans="1:30">
      <c r="A26" s="1190"/>
      <c r="B26" s="1190" t="s">
        <v>895</v>
      </c>
      <c r="C26" s="1190"/>
      <c r="D26" s="1190"/>
      <c r="E26" s="1190"/>
      <c r="F26" s="1190"/>
      <c r="G26" s="1190"/>
      <c r="H26" s="1190"/>
      <c r="I26" s="1190"/>
      <c r="J26" s="1190"/>
      <c r="K26" s="1190"/>
      <c r="L26" s="1190" t="s">
        <v>896</v>
      </c>
      <c r="M26" s="1190"/>
      <c r="N26" s="1190"/>
      <c r="O26" s="1190"/>
      <c r="P26" s="1190"/>
      <c r="Q26" s="1190"/>
      <c r="R26" s="1190"/>
      <c r="S26" s="1190"/>
      <c r="T26" s="1190"/>
      <c r="U26" s="1190"/>
      <c r="V26" s="1190"/>
      <c r="W26" s="1190"/>
      <c r="X26" s="1190"/>
      <c r="Y26" s="1190"/>
      <c r="Z26" s="1200"/>
      <c r="AA26" s="1200"/>
      <c r="AB26" s="1200"/>
      <c r="AC26" s="1190"/>
      <c r="AD26" s="1190"/>
    </row>
  </sheetData>
  <mergeCells count="95">
    <mergeCell ref="B25:C25"/>
    <mergeCell ref="L25:M25"/>
    <mergeCell ref="H15:H16"/>
    <mergeCell ref="I15:I16"/>
    <mergeCell ref="J15:J16"/>
    <mergeCell ref="K15:K16"/>
    <mergeCell ref="L15:L16"/>
    <mergeCell ref="A13:A16"/>
    <mergeCell ref="C13:C16"/>
    <mergeCell ref="D13:D14"/>
    <mergeCell ref="E13:E14"/>
    <mergeCell ref="F13:F14"/>
    <mergeCell ref="AC10:AC12"/>
    <mergeCell ref="G13:G14"/>
    <mergeCell ref="D15:D16"/>
    <mergeCell ref="E15:E16"/>
    <mergeCell ref="F15:F16"/>
    <mergeCell ref="G15:G16"/>
    <mergeCell ref="Y15:Y16"/>
    <mergeCell ref="H13:H14"/>
    <mergeCell ref="I13:I14"/>
    <mergeCell ref="J13:J14"/>
    <mergeCell ref="K13:K14"/>
    <mergeCell ref="L13:L14"/>
    <mergeCell ref="Y13:Y14"/>
    <mergeCell ref="AD10:AD12"/>
    <mergeCell ref="A10:A12"/>
    <mergeCell ref="C10:C12"/>
    <mergeCell ref="D10:D12"/>
    <mergeCell ref="E10:E12"/>
    <mergeCell ref="F10:F12"/>
    <mergeCell ref="G10:G12"/>
    <mergeCell ref="H10:H12"/>
    <mergeCell ref="I10:I12"/>
    <mergeCell ref="J10:J12"/>
    <mergeCell ref="K10:K12"/>
    <mergeCell ref="L10:L12"/>
    <mergeCell ref="Y10:Y12"/>
    <mergeCell ref="Z10:Z12"/>
    <mergeCell ref="AA10:AA12"/>
    <mergeCell ref="AB10:AB12"/>
    <mergeCell ref="Y8:Y9"/>
    <mergeCell ref="Z8:Z9"/>
    <mergeCell ref="AA8:AA9"/>
    <mergeCell ref="AB8:AB9"/>
    <mergeCell ref="AC8:AC9"/>
    <mergeCell ref="AD8:AD9"/>
    <mergeCell ref="W6:W7"/>
    <mergeCell ref="X6:X7"/>
    <mergeCell ref="A8:A9"/>
    <mergeCell ref="C8:C9"/>
    <mergeCell ref="D8:D9"/>
    <mergeCell ref="E8:E9"/>
    <mergeCell ref="F8:F9"/>
    <mergeCell ref="G8:G9"/>
    <mergeCell ref="H8:H9"/>
    <mergeCell ref="I8:I9"/>
    <mergeCell ref="Q6:Q7"/>
    <mergeCell ref="R6:R7"/>
    <mergeCell ref="S6:S7"/>
    <mergeCell ref="T6:T7"/>
    <mergeCell ref="U6:U7"/>
    <mergeCell ref="V6:V7"/>
    <mergeCell ref="L3:L5"/>
    <mergeCell ref="Y3:Y5"/>
    <mergeCell ref="A6:A7"/>
    <mergeCell ref="B6:B7"/>
    <mergeCell ref="C6:C7"/>
    <mergeCell ref="D6:D7"/>
    <mergeCell ref="E6:E7"/>
    <mergeCell ref="F6:F7"/>
    <mergeCell ref="G6:G7"/>
    <mergeCell ref="H6:H7"/>
    <mergeCell ref="M6:M7"/>
    <mergeCell ref="N6:N7"/>
    <mergeCell ref="O6:O7"/>
    <mergeCell ref="P6:P7"/>
    <mergeCell ref="A1:AD1"/>
    <mergeCell ref="A3:A5"/>
    <mergeCell ref="B3:B5"/>
    <mergeCell ref="C3:C5"/>
    <mergeCell ref="D3:D5"/>
    <mergeCell ref="F3:F5"/>
    <mergeCell ref="G3:G5"/>
    <mergeCell ref="H3:H5"/>
    <mergeCell ref="I3:I5"/>
    <mergeCell ref="J3:J5"/>
    <mergeCell ref="K3:K5"/>
    <mergeCell ref="J8:J9"/>
    <mergeCell ref="K8:K9"/>
    <mergeCell ref="L8:L9"/>
    <mergeCell ref="I6:I7"/>
    <mergeCell ref="J6:J7"/>
    <mergeCell ref="K6:K7"/>
    <mergeCell ref="L6:L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34"/>
  <sheetViews>
    <sheetView showGridLines="0" workbookViewId="0">
      <selection activeCell="E16" sqref="E16"/>
    </sheetView>
  </sheetViews>
  <sheetFormatPr baseColWidth="10" defaultColWidth="11.42578125" defaultRowHeight="15"/>
  <cols>
    <col min="1" max="1" width="10.140625" style="349" customWidth="1"/>
    <col min="2" max="2" width="18" style="349" customWidth="1"/>
    <col min="3" max="5" width="11.42578125" style="349"/>
    <col min="6" max="6" width="15" style="349" customWidth="1"/>
    <col min="7" max="7" width="13.85546875" style="349" customWidth="1"/>
    <col min="8" max="16384" width="11.42578125" style="349"/>
  </cols>
  <sheetData>
    <row r="1" spans="1:9" ht="15.75">
      <c r="A1" s="1455" t="s">
        <v>643</v>
      </c>
      <c r="B1" s="1455"/>
      <c r="C1" s="1455"/>
      <c r="D1" s="1455"/>
      <c r="E1" s="1455"/>
      <c r="F1" s="1455"/>
      <c r="G1" s="1455"/>
      <c r="H1" s="996"/>
      <c r="I1" s="996"/>
    </row>
    <row r="2" spans="1:9" ht="15.75">
      <c r="A2" s="997"/>
    </row>
    <row r="3" spans="1:9" ht="18.75">
      <c r="A3" s="1456" t="s">
        <v>827</v>
      </c>
      <c r="B3" s="1456"/>
      <c r="C3" s="1456"/>
      <c r="D3" s="1456"/>
      <c r="E3" s="1456"/>
      <c r="F3" s="1456"/>
      <c r="G3" s="1456"/>
    </row>
    <row r="4" spans="1:9" ht="18.75">
      <c r="A4" s="998"/>
    </row>
    <row r="5" spans="1:9" ht="18.75">
      <c r="A5" s="1457" t="s">
        <v>743</v>
      </c>
      <c r="B5" s="1457"/>
      <c r="C5" s="1457"/>
      <c r="D5" s="1457"/>
      <c r="E5" s="1457"/>
      <c r="F5" s="1457"/>
      <c r="G5" s="1457"/>
    </row>
    <row r="6" spans="1:9">
      <c r="A6" s="999"/>
    </row>
    <row r="31" spans="1:8">
      <c r="G31" s="1000"/>
      <c r="H31" s="1000"/>
    </row>
    <row r="32" spans="1:8">
      <c r="A32" s="1458" t="e">
        <f>#REF!</f>
        <v>#REF!</v>
      </c>
      <c r="B32" s="1458"/>
      <c r="C32" s="1001"/>
      <c r="D32" s="1002"/>
      <c r="E32" s="1459" t="s">
        <v>772</v>
      </c>
      <c r="F32" s="1459"/>
      <c r="G32" s="995"/>
      <c r="H32" s="995"/>
    </row>
    <row r="33" spans="1:8">
      <c r="A33" s="1454" t="s">
        <v>66</v>
      </c>
      <c r="B33" s="1454"/>
      <c r="C33" s="1001"/>
      <c r="D33" s="1001"/>
      <c r="E33" s="1402" t="s">
        <v>67</v>
      </c>
      <c r="F33" s="1402"/>
      <c r="G33" s="995"/>
      <c r="H33" s="995"/>
    </row>
    <row r="34" spans="1:8">
      <c r="A34" s="1001"/>
      <c r="B34" s="1001"/>
      <c r="C34" s="1001"/>
      <c r="D34" s="1001"/>
      <c r="E34" s="1001"/>
      <c r="F34" s="1001"/>
    </row>
  </sheetData>
  <mergeCells count="7">
    <mergeCell ref="A33:B33"/>
    <mergeCell ref="E33:F33"/>
    <mergeCell ref="A1:G1"/>
    <mergeCell ref="A3:G3"/>
    <mergeCell ref="A5:G5"/>
    <mergeCell ref="A32:B32"/>
    <mergeCell ref="E32:F32"/>
  </mergeCells>
  <printOptions horizontalCentered="1"/>
  <pageMargins left="0.70866141732283472" right="0.70866141732283472" top="0.39370078740157483" bottom="0.47244094488188981" header="0.31496062992125984" footer="0.31496062992125984"/>
  <pageSetup scale="75" orientation="landscape" r:id="rId1"/>
  <headerFooter>
    <oddFooter>&amp;R29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42"/>
  <sheetViews>
    <sheetView showGridLines="0" workbookViewId="0">
      <selection activeCell="B21" sqref="B21"/>
    </sheetView>
  </sheetViews>
  <sheetFormatPr baseColWidth="10" defaultColWidth="11.42578125" defaultRowHeight="11.25"/>
  <cols>
    <col min="1" max="1" width="45" style="940" customWidth="1"/>
    <col min="2" max="2" width="29.42578125" style="939" customWidth="1"/>
    <col min="3" max="3" width="35" style="940" customWidth="1"/>
    <col min="4" max="16384" width="11.42578125" style="827"/>
  </cols>
  <sheetData>
    <row r="1" spans="1:3" ht="35.25" customHeight="1">
      <c r="A1" s="1460" t="s">
        <v>828</v>
      </c>
      <c r="B1" s="1461"/>
      <c r="C1" s="1462"/>
    </row>
    <row r="2" spans="1:3" s="924" customFormat="1" ht="10.5" customHeight="1">
      <c r="A2" s="1463" t="s">
        <v>3370</v>
      </c>
      <c r="B2" s="1464"/>
      <c r="C2" s="1465"/>
    </row>
    <row r="3" spans="1:3" ht="28.5" customHeight="1">
      <c r="A3" s="925" t="s">
        <v>829</v>
      </c>
      <c r="B3" s="925" t="s">
        <v>830</v>
      </c>
      <c r="C3" s="925" t="s">
        <v>831</v>
      </c>
    </row>
    <row r="4" spans="1:3">
      <c r="A4" s="926"/>
      <c r="B4" s="927"/>
      <c r="C4" s="928"/>
    </row>
    <row r="5" spans="1:3">
      <c r="A5" s="929"/>
      <c r="B5" s="930"/>
      <c r="C5" s="931"/>
    </row>
    <row r="6" spans="1:3">
      <c r="A6" s="929"/>
      <c r="B6" s="930"/>
      <c r="C6" s="931"/>
    </row>
    <row r="7" spans="1:3">
      <c r="A7" s="929"/>
      <c r="B7" s="930"/>
      <c r="C7" s="931"/>
    </row>
    <row r="8" spans="1:3">
      <c r="A8" s="929"/>
      <c r="B8" s="930"/>
      <c r="C8" s="931"/>
    </row>
    <row r="9" spans="1:3">
      <c r="A9" s="929"/>
      <c r="B9" s="930"/>
      <c r="C9" s="931"/>
    </row>
    <row r="10" spans="1:3">
      <c r="A10" s="929"/>
      <c r="B10" s="930"/>
      <c r="C10" s="931"/>
    </row>
    <row r="11" spans="1:3" ht="15">
      <c r="A11" s="1466" t="s">
        <v>743</v>
      </c>
      <c r="B11" s="1467"/>
      <c r="C11" s="1468"/>
    </row>
    <row r="12" spans="1:3">
      <c r="A12" s="929"/>
      <c r="B12" s="930"/>
      <c r="C12" s="931"/>
    </row>
    <row r="13" spans="1:3">
      <c r="A13" s="929"/>
      <c r="B13" s="930"/>
      <c r="C13" s="931"/>
    </row>
    <row r="14" spans="1:3">
      <c r="A14" s="929"/>
      <c r="B14" s="930"/>
      <c r="C14" s="931"/>
    </row>
    <row r="15" spans="1:3">
      <c r="A15" s="929"/>
      <c r="B15" s="930"/>
      <c r="C15" s="931"/>
    </row>
    <row r="16" spans="1:3">
      <c r="A16" s="929"/>
      <c r="B16" s="930"/>
      <c r="C16" s="931"/>
    </row>
    <row r="17" spans="1:3">
      <c r="A17" s="929"/>
      <c r="B17" s="930"/>
      <c r="C17" s="931"/>
    </row>
    <row r="18" spans="1:3">
      <c r="A18" s="929"/>
      <c r="B18" s="930"/>
      <c r="C18" s="931"/>
    </row>
    <row r="19" spans="1:3">
      <c r="A19" s="929"/>
      <c r="B19" s="930"/>
      <c r="C19" s="931"/>
    </row>
    <row r="20" spans="1:3">
      <c r="A20" s="929"/>
      <c r="B20" s="930"/>
      <c r="C20" s="931"/>
    </row>
    <row r="21" spans="1:3">
      <c r="A21" s="932"/>
      <c r="B21" s="933"/>
      <c r="C21" s="931"/>
    </row>
    <row r="22" spans="1:3">
      <c r="A22" s="932"/>
      <c r="B22" s="933"/>
      <c r="C22" s="931"/>
    </row>
    <row r="23" spans="1:3">
      <c r="A23" s="932"/>
      <c r="B23" s="934"/>
      <c r="C23" s="931"/>
    </row>
    <row r="24" spans="1:3">
      <c r="A24" s="932"/>
      <c r="B24" s="933"/>
      <c r="C24" s="931"/>
    </row>
    <row r="25" spans="1:3">
      <c r="A25" s="932"/>
      <c r="B25" s="933"/>
      <c r="C25" s="931"/>
    </row>
    <row r="26" spans="1:3">
      <c r="A26" s="932"/>
      <c r="B26" s="934"/>
      <c r="C26" s="931"/>
    </row>
    <row r="27" spans="1:3">
      <c r="A27" s="932"/>
      <c r="B27" s="933"/>
      <c r="C27" s="931"/>
    </row>
    <row r="28" spans="1:3">
      <c r="A28" s="932"/>
      <c r="B28" s="935"/>
      <c r="C28" s="931"/>
    </row>
    <row r="29" spans="1:3">
      <c r="A29" s="932"/>
      <c r="B29" s="933"/>
      <c r="C29" s="931"/>
    </row>
    <row r="30" spans="1:3">
      <c r="A30" s="932"/>
      <c r="B30" s="933"/>
      <c r="C30" s="931"/>
    </row>
    <row r="31" spans="1:3">
      <c r="A31" s="936"/>
      <c r="B31" s="937"/>
      <c r="C31" s="938"/>
    </row>
    <row r="34" spans="1:4">
      <c r="A34" s="918" t="s">
        <v>65</v>
      </c>
    </row>
    <row r="36" spans="1:4">
      <c r="A36" s="941"/>
      <c r="B36" s="827"/>
      <c r="C36" s="827"/>
      <c r="D36" s="942"/>
    </row>
    <row r="37" spans="1:4">
      <c r="B37" s="827"/>
      <c r="C37" s="827"/>
      <c r="D37" s="942"/>
    </row>
    <row r="38" spans="1:4" ht="12.75">
      <c r="A38" s="915" t="e">
        <f>+EB!A32</f>
        <v>#REF!</v>
      </c>
      <c r="B38" s="943"/>
      <c r="C38" s="915" t="e">
        <f>#REF!</f>
        <v>#REF!</v>
      </c>
      <c r="D38" s="178"/>
    </row>
    <row r="39" spans="1:4" ht="12.75">
      <c r="A39" s="916" t="s">
        <v>66</v>
      </c>
      <c r="B39" s="943"/>
      <c r="C39" s="916" t="s">
        <v>813</v>
      </c>
      <c r="D39" s="944"/>
    </row>
    <row r="40" spans="1:4">
      <c r="B40" s="827"/>
      <c r="C40" s="827"/>
      <c r="D40" s="942"/>
    </row>
    <row r="41" spans="1:4">
      <c r="B41" s="827"/>
      <c r="C41" s="827"/>
      <c r="D41" s="942"/>
    </row>
    <row r="42" spans="1:4">
      <c r="B42" s="827"/>
      <c r="C42" s="827"/>
    </row>
  </sheetData>
  <mergeCells count="3">
    <mergeCell ref="A1:C1"/>
    <mergeCell ref="A2:C2"/>
    <mergeCell ref="A11:C11"/>
  </mergeCells>
  <printOptions horizontalCentered="1"/>
  <pageMargins left="0.70866141732283472" right="0.70866141732283472" top="0.98425196850393704" bottom="0.74803149606299213" header="0.31496062992125984" footer="0.31496062992125984"/>
  <pageSetup scale="80" orientation="landscape" r:id="rId1"/>
  <headerFooter>
    <oddFooter>&amp;R&amp;8 30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1"/>
  <sheetViews>
    <sheetView showGridLines="0" workbookViewId="0">
      <selection activeCell="D17" sqref="D17"/>
    </sheetView>
  </sheetViews>
  <sheetFormatPr baseColWidth="10" defaultColWidth="11.42578125" defaultRowHeight="15"/>
  <cols>
    <col min="1" max="1" width="29.140625" style="860" customWidth="1"/>
    <col min="2" max="2" width="11" style="860" customWidth="1"/>
    <col min="3" max="3" width="12.28515625" style="860" customWidth="1"/>
    <col min="4" max="4" width="23" style="860" customWidth="1"/>
    <col min="5" max="5" width="22.5703125" style="860" customWidth="1"/>
    <col min="6" max="6" width="16.5703125" style="860" customWidth="1"/>
    <col min="7" max="7" width="16.28515625" style="860" customWidth="1"/>
    <col min="8" max="8" width="16" style="860" customWidth="1"/>
    <col min="9" max="16384" width="11.42578125" style="860"/>
  </cols>
  <sheetData>
    <row r="1" spans="1:8" ht="56.25" customHeight="1">
      <c r="A1" s="1469" t="s">
        <v>3393</v>
      </c>
      <c r="B1" s="1469"/>
      <c r="C1" s="1469"/>
      <c r="D1" s="1469"/>
      <c r="E1" s="1469"/>
      <c r="F1" s="1469"/>
      <c r="G1" s="1469"/>
      <c r="H1" s="1470"/>
    </row>
    <row r="2" spans="1:8" ht="22.5">
      <c r="A2" s="956" t="s">
        <v>6</v>
      </c>
      <c r="B2" s="925" t="s">
        <v>832</v>
      </c>
      <c r="C2" s="925" t="s">
        <v>833</v>
      </c>
      <c r="D2" s="925" t="s">
        <v>834</v>
      </c>
      <c r="E2" s="925" t="s">
        <v>835</v>
      </c>
      <c r="F2" s="925" t="s">
        <v>836</v>
      </c>
      <c r="G2" s="925" t="s">
        <v>837</v>
      </c>
      <c r="H2" s="957" t="s">
        <v>838</v>
      </c>
    </row>
    <row r="3" spans="1:8">
      <c r="A3" s="985"/>
      <c r="B3" s="958"/>
      <c r="C3" s="958"/>
      <c r="D3" s="958"/>
      <c r="E3" s="958"/>
      <c r="F3" s="958"/>
      <c r="G3" s="959"/>
      <c r="H3" s="960"/>
    </row>
    <row r="4" spans="1:8">
      <c r="A4" s="986"/>
      <c r="B4" s="961"/>
      <c r="C4" s="961"/>
      <c r="D4" s="961"/>
      <c r="E4" s="961"/>
      <c r="F4" s="961"/>
      <c r="G4" s="837"/>
      <c r="H4" s="962"/>
    </row>
    <row r="5" spans="1:8">
      <c r="A5" s="986"/>
      <c r="B5" s="961"/>
      <c r="C5" s="961"/>
      <c r="D5" s="961"/>
      <c r="E5" s="961"/>
      <c r="F5" s="961"/>
      <c r="G5" s="837"/>
      <c r="H5" s="962"/>
    </row>
    <row r="6" spans="1:8">
      <c r="A6" s="986"/>
      <c r="B6" s="961"/>
      <c r="C6" s="961"/>
      <c r="D6" s="961"/>
      <c r="E6" s="961"/>
      <c r="F6" s="961"/>
      <c r="G6" s="837"/>
      <c r="H6" s="962"/>
    </row>
    <row r="7" spans="1:8" ht="15.75">
      <c r="A7" s="986"/>
      <c r="B7" s="961"/>
      <c r="C7" s="961"/>
      <c r="D7" s="1474" t="s">
        <v>743</v>
      </c>
      <c r="E7" s="1474"/>
      <c r="F7" s="1474"/>
      <c r="G7" s="837"/>
      <c r="H7" s="962"/>
    </row>
    <row r="8" spans="1:8">
      <c r="A8" s="986"/>
      <c r="B8" s="961"/>
      <c r="C8" s="961"/>
      <c r="D8" s="961"/>
      <c r="E8" s="961"/>
      <c r="F8" s="961"/>
      <c r="G8" s="837"/>
      <c r="H8" s="962"/>
    </row>
    <row r="9" spans="1:8">
      <c r="A9" s="986"/>
      <c r="B9" s="961"/>
      <c r="C9" s="961"/>
      <c r="D9" s="961"/>
      <c r="E9" s="961"/>
      <c r="F9" s="961"/>
      <c r="G9" s="837"/>
      <c r="H9" s="962"/>
    </row>
    <row r="10" spans="1:8">
      <c r="A10" s="986"/>
      <c r="B10" s="961"/>
      <c r="C10" s="961"/>
      <c r="D10" s="961"/>
      <c r="E10" s="961"/>
      <c r="F10" s="961"/>
      <c r="G10" s="837"/>
      <c r="H10" s="962"/>
    </row>
    <row r="11" spans="1:8">
      <c r="A11" s="986"/>
      <c r="B11" s="961"/>
      <c r="C11" s="961"/>
      <c r="D11" s="961"/>
      <c r="E11" s="961"/>
      <c r="F11" s="961"/>
      <c r="G11" s="837"/>
      <c r="H11" s="962"/>
    </row>
    <row r="12" spans="1:8">
      <c r="A12" s="986"/>
      <c r="B12" s="961"/>
      <c r="C12" s="961"/>
      <c r="D12" s="961"/>
      <c r="E12" s="961"/>
      <c r="F12" s="961"/>
      <c r="G12" s="837"/>
      <c r="H12" s="962"/>
    </row>
    <row r="13" spans="1:8">
      <c r="A13" s="986"/>
      <c r="B13" s="961"/>
      <c r="C13" s="961"/>
      <c r="D13" s="961"/>
      <c r="E13" s="961"/>
      <c r="F13" s="961"/>
      <c r="G13" s="837"/>
      <c r="H13" s="962"/>
    </row>
    <row r="14" spans="1:8">
      <c r="A14" s="986"/>
      <c r="B14" s="961"/>
      <c r="C14" s="961"/>
      <c r="D14" s="961"/>
      <c r="E14" s="961"/>
      <c r="F14" s="961"/>
      <c r="G14" s="837"/>
      <c r="H14" s="962"/>
    </row>
    <row r="15" spans="1:8">
      <c r="A15" s="986"/>
      <c r="B15" s="961"/>
      <c r="C15" s="961"/>
      <c r="D15" s="961"/>
      <c r="E15" s="961"/>
      <c r="F15" s="961"/>
      <c r="G15" s="837"/>
      <c r="H15" s="962"/>
    </row>
    <row r="16" spans="1:8">
      <c r="A16" s="986"/>
      <c r="B16" s="961"/>
      <c r="C16" s="961"/>
      <c r="D16" s="961"/>
      <c r="E16" s="961"/>
      <c r="F16" s="961"/>
      <c r="G16" s="837"/>
      <c r="H16" s="962"/>
    </row>
    <row r="17" spans="1:8" ht="30" customHeight="1">
      <c r="A17" s="986"/>
      <c r="B17" s="961"/>
      <c r="C17" s="961"/>
      <c r="D17" s="961"/>
      <c r="E17" s="961"/>
      <c r="F17" s="961"/>
      <c r="G17" s="837"/>
      <c r="H17" s="962"/>
    </row>
    <row r="18" spans="1:8">
      <c r="A18" s="986"/>
      <c r="B18" s="961"/>
      <c r="C18" s="961"/>
      <c r="D18" s="961"/>
      <c r="E18" s="961"/>
      <c r="F18" s="961"/>
      <c r="G18" s="837"/>
      <c r="H18" s="962"/>
    </row>
    <row r="19" spans="1:8">
      <c r="A19" s="986"/>
      <c r="B19" s="961"/>
      <c r="C19" s="961"/>
      <c r="D19" s="961"/>
      <c r="E19" s="961"/>
      <c r="F19" s="961"/>
      <c r="G19" s="837"/>
      <c r="H19" s="962"/>
    </row>
    <row r="20" spans="1:8">
      <c r="A20" s="987"/>
      <c r="B20" s="963"/>
      <c r="C20" s="963"/>
      <c r="D20" s="963"/>
      <c r="E20" s="963"/>
      <c r="F20" s="963"/>
      <c r="G20" s="837"/>
      <c r="H20" s="962"/>
    </row>
    <row r="21" spans="1:8">
      <c r="A21" s="987"/>
      <c r="B21" s="963"/>
      <c r="C21" s="963"/>
      <c r="D21" s="963"/>
      <c r="E21" s="963"/>
      <c r="F21" s="963"/>
      <c r="G21" s="837"/>
      <c r="H21" s="962"/>
    </row>
    <row r="22" spans="1:8">
      <c r="A22" s="986"/>
      <c r="B22" s="961"/>
      <c r="C22" s="961"/>
      <c r="D22" s="961"/>
      <c r="E22" s="961"/>
      <c r="F22" s="961"/>
      <c r="G22" s="837"/>
      <c r="H22" s="962"/>
    </row>
    <row r="23" spans="1:8">
      <c r="A23" s="987"/>
      <c r="B23" s="963"/>
      <c r="C23" s="963"/>
      <c r="D23" s="963"/>
      <c r="E23" s="963"/>
      <c r="F23" s="963"/>
      <c r="G23" s="837"/>
      <c r="H23" s="962"/>
    </row>
    <row r="24" spans="1:8">
      <c r="A24" s="987"/>
      <c r="B24" s="963"/>
      <c r="C24" s="963"/>
      <c r="D24" s="963"/>
      <c r="E24" s="963"/>
      <c r="F24" s="963"/>
      <c r="G24" s="837"/>
      <c r="H24" s="962"/>
    </row>
    <row r="25" spans="1:8">
      <c r="A25" s="986"/>
      <c r="B25" s="961"/>
      <c r="C25" s="961"/>
      <c r="D25" s="961"/>
      <c r="E25" s="961"/>
      <c r="F25" s="961"/>
      <c r="G25" s="837"/>
      <c r="H25" s="962"/>
    </row>
    <row r="26" spans="1:8">
      <c r="A26" s="986"/>
      <c r="B26" s="961"/>
      <c r="C26" s="961"/>
      <c r="D26" s="961"/>
      <c r="E26" s="961"/>
      <c r="F26" s="961"/>
      <c r="G26" s="837"/>
      <c r="H26" s="962"/>
    </row>
    <row r="27" spans="1:8">
      <c r="A27" s="986"/>
      <c r="B27" s="961"/>
      <c r="C27" s="961"/>
      <c r="D27" s="961"/>
      <c r="E27" s="961"/>
      <c r="F27" s="961"/>
      <c r="G27" s="843"/>
      <c r="H27" s="962"/>
    </row>
    <row r="28" spans="1:8">
      <c r="A28" s="986"/>
      <c r="B28" s="961"/>
      <c r="C28" s="961"/>
      <c r="D28" s="961"/>
      <c r="E28" s="961"/>
      <c r="F28" s="961"/>
      <c r="G28" s="837"/>
      <c r="H28" s="962"/>
    </row>
    <row r="29" spans="1:8">
      <c r="A29" s="986"/>
      <c r="B29" s="961"/>
      <c r="C29" s="961"/>
      <c r="D29" s="961"/>
      <c r="E29" s="961"/>
      <c r="F29" s="961"/>
      <c r="G29" s="837"/>
      <c r="H29" s="962"/>
    </row>
    <row r="30" spans="1:8">
      <c r="A30" s="945" t="s">
        <v>132</v>
      </c>
      <c r="B30" s="946"/>
      <c r="C30" s="946"/>
      <c r="D30" s="946"/>
      <c r="E30" s="946"/>
      <c r="F30" s="946"/>
      <c r="G30" s="947"/>
      <c r="H30" s="948">
        <f>SUM(H4:H29)</f>
        <v>0</v>
      </c>
    </row>
    <row r="31" spans="1:8">
      <c r="A31" s="921"/>
      <c r="B31" s="921"/>
      <c r="C31" s="921"/>
      <c r="D31" s="921"/>
      <c r="E31" s="921"/>
      <c r="F31" s="921"/>
      <c r="G31" s="921"/>
      <c r="H31" s="922"/>
    </row>
    <row r="32" spans="1:8">
      <c r="A32" s="949" t="s">
        <v>65</v>
      </c>
      <c r="B32" s="950"/>
      <c r="C32" s="940"/>
      <c r="D32" s="921"/>
      <c r="E32" s="921"/>
      <c r="F32" s="921"/>
      <c r="G32" s="921"/>
      <c r="H32" s="922"/>
    </row>
    <row r="33" spans="1:8">
      <c r="A33" s="951"/>
      <c r="B33" s="950"/>
      <c r="C33" s="940"/>
      <c r="D33" s="921"/>
      <c r="E33" s="921"/>
      <c r="F33" s="921"/>
      <c r="G33" s="921"/>
      <c r="H33" s="922"/>
    </row>
    <row r="34" spans="1:8">
      <c r="A34" s="952"/>
      <c r="B34" s="953"/>
      <c r="C34" s="827"/>
      <c r="D34" s="921"/>
      <c r="E34" s="921"/>
      <c r="F34" s="921"/>
      <c r="G34" s="921"/>
      <c r="H34" s="922"/>
    </row>
    <row r="35" spans="1:8">
      <c r="A35" s="1471" t="e">
        <f>+RCTAB!A38</f>
        <v>#REF!</v>
      </c>
      <c r="B35" s="1471"/>
      <c r="C35" s="954"/>
      <c r="D35" s="943"/>
      <c r="E35" s="943"/>
      <c r="F35" s="1472" t="e">
        <f>#REF!</f>
        <v>#REF!</v>
      </c>
      <c r="G35" s="1472"/>
      <c r="H35" s="922"/>
    </row>
    <row r="36" spans="1:8" ht="15" customHeight="1">
      <c r="A36" s="1473" t="s">
        <v>66</v>
      </c>
      <c r="B36" s="1473"/>
      <c r="C36" s="955"/>
      <c r="D36" s="943"/>
      <c r="E36" s="943"/>
      <c r="F36" s="1473" t="s">
        <v>813</v>
      </c>
      <c r="G36" s="1473"/>
      <c r="H36" s="922"/>
    </row>
    <row r="37" spans="1:8">
      <c r="A37" s="501"/>
      <c r="B37" s="943"/>
      <c r="C37" s="916"/>
      <c r="D37" s="943"/>
      <c r="E37" s="943"/>
      <c r="F37" s="943"/>
      <c r="G37" s="943"/>
      <c r="H37" s="922"/>
    </row>
    <row r="38" spans="1:8">
      <c r="A38" s="940"/>
      <c r="B38" s="827"/>
      <c r="C38" s="827"/>
      <c r="D38" s="921"/>
      <c r="E38" s="921"/>
      <c r="F38" s="921"/>
      <c r="G38" s="921"/>
      <c r="H38" s="922"/>
    </row>
    <row r="39" spans="1:8">
      <c r="A39" s="921"/>
      <c r="B39" s="921"/>
      <c r="C39" s="921"/>
      <c r="D39" s="921"/>
      <c r="E39" s="921"/>
      <c r="F39" s="921"/>
      <c r="G39" s="921"/>
      <c r="H39" s="922"/>
    </row>
    <row r="40" spans="1:8">
      <c r="A40" s="921"/>
      <c r="B40" s="921"/>
      <c r="C40" s="921"/>
      <c r="D40" s="921"/>
      <c r="E40" s="921"/>
      <c r="F40" s="921"/>
      <c r="G40" s="921"/>
      <c r="H40" s="922"/>
    </row>
    <row r="41" spans="1:8">
      <c r="A41" s="921"/>
      <c r="B41" s="921"/>
      <c r="C41" s="921"/>
      <c r="D41" s="921"/>
      <c r="E41" s="921"/>
      <c r="F41" s="921"/>
      <c r="G41" s="921"/>
      <c r="H41" s="922"/>
    </row>
  </sheetData>
  <mergeCells count="6">
    <mergeCell ref="A1:H1"/>
    <mergeCell ref="A35:B35"/>
    <mergeCell ref="F35:G35"/>
    <mergeCell ref="A36:B36"/>
    <mergeCell ref="F36:G36"/>
    <mergeCell ref="D7:F7"/>
  </mergeCells>
  <dataValidations count="7">
    <dataValidation allowBlank="1" showInputMessage="1" showErrorMessage="1" prompt="Recursos efectivamente pagados al beneficiario del subsidio o ayuda, realizado por medio de transferencia electrónica, cheque, etc." sqref="H3"/>
    <dataValidation allowBlank="1" showInputMessage="1" showErrorMessage="1" prompt="Registro Federal de Contribuyentes con Homoclave cuando el beneficiario de la ayuda o subsidio sea una persona moral o persona física con actividad empresarial y profesional." sqref="G3"/>
    <dataValidation allowBlank="1" showInputMessage="1" showErrorMessage="1" prompt="Clave Única de Registro de Población, cuando el beneficiario de la ayuda o subsidio sea una persona física." sqref="F3"/>
    <dataValidation allowBlank="1" showInputMessage="1" showErrorMessage="1" prompt="Nombre completo del beneficiario." sqref="E3"/>
    <dataValidation allowBlank="1" showInputMessage="1" showErrorMessage="1" prompt="Indicar con una “X” el tipo de sector que se ha beneficiado otorgando subsidios o ayudas, para efectos de este apartado se relacionan a los subsidios con el sector económico y a las ayudas con el social." sqref="B3:C3"/>
    <dataValidation allowBlank="1" showInputMessage="1" showErrorMessage="1" prompt="Identificar el número y nombre de la partida genérica del Clasificador por Objeto del Gasto." sqref="A3"/>
    <dataValidation allowBlank="1" showInputMessage="1" showErrorMessage="1" prompt="Para efectos de este apartado se relacionan a los subsidios con el sector económico y a las ayudas con el social." sqref="D3"/>
  </dataValidations>
  <printOptions horizontalCentered="1"/>
  <pageMargins left="0.62992125984251968" right="0.70866141732283472" top="0.98425196850393704" bottom="0.74803149606299213" header="0.31496062992125984" footer="0.31496062992125984"/>
  <pageSetup scale="73" orientation="landscape" r:id="rId1"/>
  <headerFooter>
    <oddFooter>&amp;R&amp;8 31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6"/>
  <sheetViews>
    <sheetView showGridLines="0" workbookViewId="0">
      <selection activeCell="B16" sqref="B16"/>
    </sheetView>
  </sheetViews>
  <sheetFormatPr baseColWidth="10" defaultColWidth="11.42578125" defaultRowHeight="15"/>
  <cols>
    <col min="1" max="1" width="39.5703125" customWidth="1"/>
    <col min="2" max="2" width="35" customWidth="1"/>
    <col min="3" max="3" width="16.42578125" customWidth="1"/>
    <col min="4" max="4" width="15.5703125" customWidth="1"/>
    <col min="5" max="5" width="17.7109375" customWidth="1"/>
  </cols>
  <sheetData>
    <row r="1" spans="1:5" ht="60.75" customHeight="1">
      <c r="A1" s="1475" t="s">
        <v>3394</v>
      </c>
      <c r="B1" s="1476"/>
      <c r="C1" s="1477"/>
      <c r="D1" s="1477"/>
      <c r="E1" s="1478"/>
    </row>
    <row r="2" spans="1:5">
      <c r="A2" s="970"/>
      <c r="B2" s="968"/>
      <c r="C2" s="1479" t="s">
        <v>842</v>
      </c>
      <c r="D2" s="1480"/>
      <c r="E2" s="973"/>
    </row>
    <row r="3" spans="1:5">
      <c r="A3" s="971" t="s">
        <v>839</v>
      </c>
      <c r="B3" s="969" t="s">
        <v>840</v>
      </c>
      <c r="C3" s="967" t="s">
        <v>659</v>
      </c>
      <c r="D3" s="972" t="s">
        <v>703</v>
      </c>
      <c r="E3" s="974" t="s">
        <v>841</v>
      </c>
    </row>
    <row r="4" spans="1:5">
      <c r="A4" s="975"/>
      <c r="B4" s="976"/>
      <c r="C4" s="976"/>
      <c r="D4" s="976"/>
      <c r="E4" s="977"/>
    </row>
    <row r="5" spans="1:5">
      <c r="A5" s="978"/>
      <c r="B5" s="964" t="s">
        <v>743</v>
      </c>
      <c r="C5" s="923"/>
      <c r="D5" s="923"/>
      <c r="E5" s="979"/>
    </row>
    <row r="6" spans="1:5">
      <c r="A6" s="978"/>
      <c r="B6" s="923"/>
      <c r="C6" s="923"/>
      <c r="D6" s="923"/>
      <c r="E6" s="979"/>
    </row>
    <row r="7" spans="1:5">
      <c r="A7" s="978"/>
      <c r="B7" s="923"/>
      <c r="C7" s="923"/>
      <c r="D7" s="923"/>
      <c r="E7" s="979"/>
    </row>
    <row r="8" spans="1:5">
      <c r="A8" s="978"/>
      <c r="B8" s="923"/>
      <c r="C8" s="923"/>
      <c r="D8" s="923"/>
      <c r="E8" s="979"/>
    </row>
    <row r="9" spans="1:5">
      <c r="A9" s="978"/>
      <c r="B9" s="923"/>
      <c r="C9" s="923"/>
      <c r="D9" s="923"/>
      <c r="E9" s="979"/>
    </row>
    <row r="10" spans="1:5">
      <c r="A10" s="978"/>
      <c r="B10" s="923"/>
      <c r="C10" s="923"/>
      <c r="D10" s="923"/>
      <c r="E10" s="979"/>
    </row>
    <row r="11" spans="1:5">
      <c r="A11" s="978"/>
      <c r="B11" s="923"/>
      <c r="C11" s="923"/>
      <c r="D11" s="923"/>
      <c r="E11" s="979"/>
    </row>
    <row r="12" spans="1:5">
      <c r="A12" s="978"/>
      <c r="B12" s="923"/>
      <c r="C12" s="923"/>
      <c r="D12" s="923"/>
      <c r="E12" s="979"/>
    </row>
    <row r="13" spans="1:5">
      <c r="A13" s="978"/>
      <c r="B13" s="923"/>
      <c r="C13" s="923"/>
      <c r="D13" s="923"/>
      <c r="E13" s="979"/>
    </row>
    <row r="14" spans="1:5">
      <c r="A14" s="978"/>
      <c r="B14" s="923"/>
      <c r="C14" s="923"/>
      <c r="D14" s="923"/>
      <c r="E14" s="979"/>
    </row>
    <row r="15" spans="1:5">
      <c r="A15" s="978"/>
      <c r="B15" s="923"/>
      <c r="C15" s="923"/>
      <c r="D15" s="923"/>
      <c r="E15" s="979"/>
    </row>
    <row r="16" spans="1:5">
      <c r="A16" s="978"/>
      <c r="B16" s="923"/>
      <c r="C16" s="923"/>
      <c r="D16" s="923"/>
      <c r="E16" s="979"/>
    </row>
    <row r="17" spans="1:8">
      <c r="A17" s="978"/>
      <c r="B17" s="923"/>
      <c r="C17" s="923"/>
      <c r="D17" s="923"/>
      <c r="E17" s="979"/>
    </row>
    <row r="18" spans="1:8">
      <c r="A18" s="978"/>
      <c r="B18" s="923"/>
      <c r="C18" s="923"/>
      <c r="D18" s="923"/>
      <c r="E18" s="979"/>
    </row>
    <row r="19" spans="1:8">
      <c r="A19" s="978"/>
      <c r="B19" s="923"/>
      <c r="C19" s="923"/>
      <c r="D19" s="923"/>
      <c r="E19" s="979"/>
    </row>
    <row r="20" spans="1:8">
      <c r="A20" s="980"/>
      <c r="B20" s="919"/>
      <c r="C20" s="919"/>
      <c r="D20" s="919"/>
      <c r="E20" s="981"/>
    </row>
    <row r="21" spans="1:8">
      <c r="A21" s="949" t="s">
        <v>65</v>
      </c>
      <c r="B21" s="950"/>
      <c r="C21" s="940"/>
      <c r="D21" s="966"/>
      <c r="E21" s="966"/>
      <c r="F21" s="966"/>
      <c r="G21" s="966"/>
      <c r="H21" s="965"/>
    </row>
    <row r="22" spans="1:8">
      <c r="A22" s="951"/>
      <c r="B22" s="950"/>
      <c r="C22" s="940"/>
      <c r="D22" s="966"/>
      <c r="E22" s="966"/>
      <c r="F22" s="966"/>
      <c r="G22" s="966"/>
      <c r="H22" s="965"/>
    </row>
    <row r="23" spans="1:8">
      <c r="A23" s="952"/>
      <c r="B23" s="942"/>
      <c r="C23" s="827"/>
      <c r="D23" s="966"/>
      <c r="E23" s="966"/>
      <c r="F23" s="965"/>
    </row>
    <row r="24" spans="1:8">
      <c r="A24" s="984" t="e">
        <f>+AYS!A35</f>
        <v>#REF!</v>
      </c>
      <c r="B24" s="983"/>
      <c r="C24" s="954"/>
      <c r="D24" s="1472" t="e">
        <f>#REF!</f>
        <v>#REF!</v>
      </c>
      <c r="E24" s="1472"/>
      <c r="F24" s="965"/>
    </row>
    <row r="25" spans="1:8">
      <c r="A25" s="916" t="s">
        <v>66</v>
      </c>
      <c r="B25" s="982"/>
      <c r="C25" s="955"/>
      <c r="D25" s="1473" t="s">
        <v>813</v>
      </c>
      <c r="E25" s="1473"/>
      <c r="F25" s="965"/>
    </row>
    <row r="26" spans="1:8">
      <c r="A26" s="860"/>
      <c r="B26" s="923"/>
    </row>
  </sheetData>
  <mergeCells count="4">
    <mergeCell ref="A1:E1"/>
    <mergeCell ref="C2:D2"/>
    <mergeCell ref="D24:E24"/>
    <mergeCell ref="D25:E25"/>
  </mergeCells>
  <printOptions horizontalCentered="1"/>
  <pageMargins left="0.55118110236220474" right="0.70866141732283472" top="0.74803149606299213" bottom="0.74803149606299213" header="0.31496062992125984" footer="0.31496062992125984"/>
  <pageSetup scale="99" orientation="landscape" r:id="rId1"/>
  <headerFooter>
    <oddFooter>&amp;R32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6"/>
  <sheetViews>
    <sheetView showGridLines="0" workbookViewId="0">
      <selection activeCell="C15" sqref="C15"/>
    </sheetView>
  </sheetViews>
  <sheetFormatPr baseColWidth="10" defaultColWidth="11.42578125" defaultRowHeight="15"/>
  <cols>
    <col min="1" max="1" width="25.5703125" style="829" customWidth="1"/>
    <col min="2" max="2" width="40.42578125" style="829" bestFit="1" customWidth="1"/>
    <col min="3" max="3" width="27.42578125" style="829" bestFit="1" customWidth="1"/>
    <col min="4" max="16384" width="11.42578125" style="829"/>
  </cols>
  <sheetData>
    <row r="1" spans="1:3" ht="42" customHeight="1">
      <c r="A1" s="1481" t="s">
        <v>3395</v>
      </c>
      <c r="B1" s="1469"/>
      <c r="C1" s="1469"/>
    </row>
    <row r="2" spans="1:3">
      <c r="A2" s="830" t="s">
        <v>799</v>
      </c>
      <c r="B2" s="831" t="s">
        <v>800</v>
      </c>
      <c r="C2" s="832" t="s">
        <v>801</v>
      </c>
    </row>
    <row r="3" spans="1:3">
      <c r="A3" s="833">
        <v>900001</v>
      </c>
      <c r="B3" s="834" t="s">
        <v>132</v>
      </c>
      <c r="C3" s="835">
        <v>37442337.859999999</v>
      </c>
    </row>
    <row r="4" spans="1:3">
      <c r="A4" s="839" t="s">
        <v>804</v>
      </c>
      <c r="B4" s="840" t="s">
        <v>803</v>
      </c>
      <c r="C4" s="841">
        <v>99089.72</v>
      </c>
    </row>
    <row r="5" spans="1:3">
      <c r="A5" s="839" t="s">
        <v>802</v>
      </c>
      <c r="B5" s="840" t="s">
        <v>803</v>
      </c>
      <c r="C5" s="841">
        <v>27742936.140000001</v>
      </c>
    </row>
    <row r="6" spans="1:3">
      <c r="A6" s="839" t="s">
        <v>807</v>
      </c>
      <c r="B6" s="840" t="s">
        <v>808</v>
      </c>
      <c r="C6" s="841">
        <v>150</v>
      </c>
    </row>
    <row r="7" spans="1:3">
      <c r="A7" s="839" t="s">
        <v>805</v>
      </c>
      <c r="B7" s="840" t="s">
        <v>806</v>
      </c>
      <c r="C7" s="841">
        <v>1485000</v>
      </c>
    </row>
    <row r="8" spans="1:3" ht="15" customHeight="1">
      <c r="A8" s="839" t="s">
        <v>809</v>
      </c>
      <c r="B8" s="840" t="s">
        <v>810</v>
      </c>
      <c r="C8" s="841">
        <v>162</v>
      </c>
    </row>
    <row r="9" spans="1:3">
      <c r="A9" s="839" t="s">
        <v>811</v>
      </c>
      <c r="B9" s="840" t="s">
        <v>812</v>
      </c>
      <c r="C9" s="841">
        <v>8115000</v>
      </c>
    </row>
    <row r="10" spans="1:3">
      <c r="A10" s="842"/>
      <c r="B10" s="837"/>
      <c r="C10" s="838">
        <v>0</v>
      </c>
    </row>
    <row r="11" spans="1:3">
      <c r="A11" s="836"/>
      <c r="B11" s="837"/>
      <c r="C11" s="838">
        <v>0</v>
      </c>
    </row>
    <row r="12" spans="1:3">
      <c r="A12" s="842"/>
      <c r="B12" s="837"/>
      <c r="C12" s="838">
        <v>0</v>
      </c>
    </row>
    <row r="13" spans="1:3">
      <c r="A13" s="842"/>
      <c r="B13" s="837"/>
      <c r="C13" s="838">
        <v>0</v>
      </c>
    </row>
    <row r="14" spans="1:3">
      <c r="A14" s="842"/>
      <c r="B14" s="837"/>
      <c r="C14" s="838">
        <v>0</v>
      </c>
    </row>
    <row r="15" spans="1:3">
      <c r="A15" s="836"/>
      <c r="B15" s="837"/>
      <c r="C15" s="838">
        <v>0</v>
      </c>
    </row>
    <row r="16" spans="1:3">
      <c r="A16" s="836"/>
      <c r="B16" s="837"/>
      <c r="C16" s="838">
        <v>0</v>
      </c>
    </row>
    <row r="17" spans="1:3">
      <c r="A17" s="836"/>
      <c r="B17" s="843"/>
      <c r="C17" s="838">
        <v>0</v>
      </c>
    </row>
    <row r="18" spans="1:3" ht="15.75" thickBot="1">
      <c r="A18" s="844"/>
      <c r="B18" s="845"/>
      <c r="C18" s="846">
        <v>0</v>
      </c>
    </row>
    <row r="20" spans="1:3">
      <c r="A20" s="1482" t="s">
        <v>65</v>
      </c>
      <c r="B20" s="1482"/>
      <c r="C20" s="1482"/>
    </row>
    <row r="21" spans="1:3">
      <c r="A21" s="1482"/>
      <c r="B21" s="1482"/>
      <c r="C21" s="1482"/>
    </row>
    <row r="22" spans="1:3">
      <c r="A22" s="847"/>
      <c r="B22" s="848"/>
      <c r="C22" s="849"/>
    </row>
    <row r="23" spans="1:3">
      <c r="A23" s="850"/>
      <c r="B23" s="850"/>
      <c r="C23" s="851"/>
    </row>
    <row r="24" spans="1:3">
      <c r="A24" s="850"/>
      <c r="B24" s="850"/>
      <c r="C24" s="851"/>
    </row>
    <row r="25" spans="1:3">
      <c r="A25" s="852" t="s">
        <v>851</v>
      </c>
      <c r="B25" s="853"/>
      <c r="C25" s="852" t="s">
        <v>772</v>
      </c>
    </row>
    <row r="26" spans="1:3">
      <c r="A26" s="854" t="s">
        <v>66</v>
      </c>
      <c r="B26" s="853"/>
      <c r="C26" s="855" t="s">
        <v>813</v>
      </c>
    </row>
  </sheetData>
  <mergeCells count="2">
    <mergeCell ref="A1:C1"/>
    <mergeCell ref="A20:C21"/>
  </mergeCells>
  <printOptions horizontalCentered="1"/>
  <pageMargins left="0.70866141732283472" right="0.70866141732283472" top="0.74803149606299213" bottom="0.74803149606299213" header="0.31496062992125984" footer="0.31496062992125984"/>
  <pageSetup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8"/>
  <sheetViews>
    <sheetView workbookViewId="0">
      <selection activeCell="B20" sqref="B20"/>
    </sheetView>
  </sheetViews>
  <sheetFormatPr baseColWidth="10" defaultRowHeight="15"/>
  <cols>
    <col min="1" max="1" width="24" customWidth="1"/>
    <col min="2" max="2" width="53.42578125" customWidth="1"/>
    <col min="3" max="3" width="26.42578125" customWidth="1"/>
  </cols>
  <sheetData>
    <row r="1" spans="1:7" ht="41.25" customHeight="1">
      <c r="A1" s="1481" t="s">
        <v>3396</v>
      </c>
      <c r="B1" s="1469"/>
      <c r="C1" s="1469"/>
      <c r="D1" s="349"/>
      <c r="E1" s="349"/>
      <c r="F1" s="349"/>
      <c r="G1" s="349"/>
    </row>
    <row r="2" spans="1:7" ht="17.25" customHeight="1" thickBot="1">
      <c r="A2" s="1027" t="s">
        <v>799</v>
      </c>
      <c r="B2" s="1027" t="s">
        <v>897</v>
      </c>
      <c r="C2" s="1027" t="s">
        <v>801</v>
      </c>
      <c r="D2" s="349"/>
      <c r="E2" s="349"/>
      <c r="F2" s="349"/>
      <c r="G2" s="349"/>
    </row>
    <row r="3" spans="1:7" ht="15.75" thickBot="1">
      <c r="A3" s="1031">
        <v>900001</v>
      </c>
      <c r="B3" s="1032" t="s">
        <v>132</v>
      </c>
      <c r="C3" s="1033">
        <v>132862822.80999972</v>
      </c>
      <c r="D3" s="349"/>
      <c r="E3" s="349"/>
      <c r="F3" s="349"/>
      <c r="G3" s="349"/>
    </row>
    <row r="4" spans="1:7" s="1188" customFormat="1">
      <c r="A4" s="1059" t="s">
        <v>982</v>
      </c>
      <c r="B4" s="1060" t="s">
        <v>909</v>
      </c>
      <c r="C4" s="1061">
        <v>1100</v>
      </c>
      <c r="D4" s="349"/>
      <c r="E4" s="349"/>
      <c r="F4" s="349"/>
      <c r="G4" s="349"/>
    </row>
    <row r="5" spans="1:7" s="1188" customFormat="1">
      <c r="A5" s="1028" t="s">
        <v>980</v>
      </c>
      <c r="B5" s="1029" t="s">
        <v>909</v>
      </c>
      <c r="C5" s="1030">
        <v>1100</v>
      </c>
      <c r="D5" s="349"/>
      <c r="E5" s="349"/>
      <c r="F5" s="349"/>
      <c r="G5" s="349"/>
    </row>
    <row r="6" spans="1:7" s="1188" customFormat="1">
      <c r="A6" s="1028" t="s">
        <v>927</v>
      </c>
      <c r="B6" s="1029" t="s">
        <v>907</v>
      </c>
      <c r="C6" s="1030">
        <v>1525.03</v>
      </c>
      <c r="D6" s="349"/>
      <c r="E6" s="349"/>
      <c r="F6" s="349"/>
      <c r="G6" s="349"/>
    </row>
    <row r="7" spans="1:7" s="1188" customFormat="1">
      <c r="A7" s="1028" t="s">
        <v>984</v>
      </c>
      <c r="B7" s="1029" t="s">
        <v>961</v>
      </c>
      <c r="C7" s="1030">
        <v>6362.15</v>
      </c>
      <c r="D7" s="349"/>
      <c r="E7" s="349"/>
      <c r="F7" s="349"/>
      <c r="G7" s="349"/>
    </row>
    <row r="8" spans="1:7" s="1188" customFormat="1">
      <c r="A8" s="1028" t="s">
        <v>925</v>
      </c>
      <c r="B8" s="1029" t="s">
        <v>926</v>
      </c>
      <c r="C8" s="1030">
        <v>11295.81</v>
      </c>
      <c r="D8" s="349"/>
      <c r="E8" s="349"/>
      <c r="F8" s="349"/>
      <c r="G8" s="349"/>
    </row>
    <row r="9" spans="1:7" s="1188" customFormat="1">
      <c r="A9" s="1028" t="s">
        <v>1001</v>
      </c>
      <c r="B9" s="1029" t="s">
        <v>907</v>
      </c>
      <c r="C9" s="1030">
        <v>1525.03</v>
      </c>
      <c r="D9" s="349"/>
      <c r="E9" s="349"/>
      <c r="F9" s="349"/>
      <c r="G9" s="349"/>
    </row>
    <row r="10" spans="1:7" s="1188" customFormat="1">
      <c r="A10" s="1028" t="s">
        <v>1002</v>
      </c>
      <c r="B10" s="1029" t="s">
        <v>909</v>
      </c>
      <c r="C10" s="1030">
        <v>1100</v>
      </c>
      <c r="D10" s="349"/>
      <c r="E10" s="349"/>
      <c r="F10" s="349"/>
      <c r="G10" s="349"/>
    </row>
    <row r="11" spans="1:7" s="1188" customFormat="1">
      <c r="A11" s="1028" t="s">
        <v>990</v>
      </c>
      <c r="B11" s="1029" t="s">
        <v>978</v>
      </c>
      <c r="C11" s="1030">
        <v>1140</v>
      </c>
      <c r="D11" s="349"/>
      <c r="E11" s="349"/>
      <c r="F11" s="349"/>
      <c r="G11" s="349"/>
    </row>
    <row r="12" spans="1:7" s="1188" customFormat="1">
      <c r="A12" s="1028" t="s">
        <v>940</v>
      </c>
      <c r="B12" s="1029" t="s">
        <v>941</v>
      </c>
      <c r="C12" s="1030">
        <v>3325.95</v>
      </c>
      <c r="D12" s="349"/>
      <c r="E12" s="349"/>
      <c r="F12" s="349"/>
      <c r="G12" s="349"/>
    </row>
    <row r="13" spans="1:7" s="1188" customFormat="1">
      <c r="A13" s="1028" t="s">
        <v>3175</v>
      </c>
      <c r="B13" s="1029" t="s">
        <v>3176</v>
      </c>
      <c r="C13" s="1030">
        <v>4865.67</v>
      </c>
      <c r="D13" s="349"/>
      <c r="E13" s="349"/>
      <c r="F13" s="349"/>
      <c r="G13" s="349"/>
    </row>
    <row r="14" spans="1:7" s="1188" customFormat="1">
      <c r="A14" s="1028" t="s">
        <v>1022</v>
      </c>
      <c r="B14" s="1029" t="s">
        <v>911</v>
      </c>
      <c r="C14" s="1030">
        <v>550</v>
      </c>
      <c r="D14" s="349"/>
      <c r="E14" s="349"/>
      <c r="F14" s="349"/>
      <c r="G14" s="349"/>
    </row>
    <row r="15" spans="1:7" s="1188" customFormat="1">
      <c r="A15" s="1028" t="s">
        <v>920</v>
      </c>
      <c r="B15" s="1029" t="s">
        <v>905</v>
      </c>
      <c r="C15" s="1030">
        <v>675</v>
      </c>
      <c r="D15" s="349"/>
      <c r="E15" s="349"/>
      <c r="F15" s="349"/>
      <c r="G15" s="349"/>
    </row>
    <row r="16" spans="1:7" s="1188" customFormat="1">
      <c r="A16" s="1028" t="s">
        <v>1025</v>
      </c>
      <c r="B16" s="1029" t="s">
        <v>907</v>
      </c>
      <c r="C16" s="1030">
        <v>1525.03</v>
      </c>
      <c r="D16" s="349"/>
      <c r="E16" s="349"/>
      <c r="F16" s="349"/>
      <c r="G16" s="349"/>
    </row>
    <row r="17" spans="1:7" s="1188" customFormat="1">
      <c r="A17" s="1028" t="s">
        <v>1007</v>
      </c>
      <c r="B17" s="1029" t="s">
        <v>907</v>
      </c>
      <c r="C17" s="1030">
        <v>1525.03</v>
      </c>
      <c r="D17" s="349"/>
      <c r="E17" s="349"/>
      <c r="F17" s="349"/>
      <c r="G17" s="349"/>
    </row>
    <row r="18" spans="1:7" s="1188" customFormat="1">
      <c r="A18" s="1028" t="s">
        <v>938</v>
      </c>
      <c r="B18" s="1029" t="s">
        <v>939</v>
      </c>
      <c r="C18" s="1030">
        <v>3770</v>
      </c>
      <c r="D18" s="349"/>
      <c r="E18" s="349"/>
      <c r="F18" s="349"/>
      <c r="G18" s="349"/>
    </row>
    <row r="19" spans="1:7" s="1188" customFormat="1">
      <c r="A19" s="1028" t="s">
        <v>902</v>
      </c>
      <c r="B19" s="1029" t="s">
        <v>903</v>
      </c>
      <c r="C19" s="1030">
        <v>6985</v>
      </c>
      <c r="D19" s="349"/>
      <c r="E19" s="349"/>
      <c r="F19" s="349"/>
      <c r="G19" s="349"/>
    </row>
    <row r="20" spans="1:7" s="1188" customFormat="1">
      <c r="A20" s="1028" t="s">
        <v>928</v>
      </c>
      <c r="B20" s="1029" t="s">
        <v>911</v>
      </c>
      <c r="C20" s="1030">
        <v>550</v>
      </c>
      <c r="D20" s="349"/>
      <c r="E20" s="349"/>
      <c r="F20" s="349"/>
      <c r="G20" s="349"/>
    </row>
    <row r="21" spans="1:7" s="1188" customFormat="1">
      <c r="A21" s="1028" t="s">
        <v>900</v>
      </c>
      <c r="B21" s="1029" t="s">
        <v>901</v>
      </c>
      <c r="C21" s="1030">
        <v>33749.980000000003</v>
      </c>
      <c r="D21" s="349"/>
      <c r="E21" s="349"/>
      <c r="F21" s="349"/>
      <c r="G21" s="349"/>
    </row>
    <row r="22" spans="1:7" s="1188" customFormat="1">
      <c r="A22" s="1028" t="s">
        <v>985</v>
      </c>
      <c r="B22" s="1029" t="s">
        <v>986</v>
      </c>
      <c r="C22" s="1030">
        <v>4147.7</v>
      </c>
      <c r="D22" s="349"/>
      <c r="E22" s="349"/>
      <c r="F22" s="349"/>
      <c r="G22" s="349"/>
    </row>
    <row r="23" spans="1:7" s="1188" customFormat="1">
      <c r="A23" s="1028" t="s">
        <v>1005</v>
      </c>
      <c r="B23" s="1029" t="s">
        <v>986</v>
      </c>
      <c r="C23" s="1030">
        <v>4147.7</v>
      </c>
      <c r="D23" s="349"/>
      <c r="E23" s="349"/>
      <c r="F23" s="349"/>
      <c r="G23" s="349"/>
    </row>
    <row r="24" spans="1:7" s="1188" customFormat="1">
      <c r="A24" s="1028" t="s">
        <v>3177</v>
      </c>
      <c r="B24" s="1029" t="s">
        <v>3178</v>
      </c>
      <c r="C24" s="1030">
        <v>477</v>
      </c>
      <c r="D24" s="349"/>
      <c r="E24" s="349"/>
      <c r="F24" s="349"/>
      <c r="G24" s="349"/>
    </row>
    <row r="25" spans="1:7" s="1188" customFormat="1">
      <c r="A25" s="1028" t="s">
        <v>963</v>
      </c>
      <c r="B25" s="1029" t="s">
        <v>964</v>
      </c>
      <c r="C25" s="1030">
        <v>9760</v>
      </c>
      <c r="D25" s="349"/>
      <c r="E25" s="349"/>
      <c r="F25" s="349"/>
      <c r="G25" s="349"/>
    </row>
    <row r="26" spans="1:7" s="1188" customFormat="1">
      <c r="A26" s="1028" t="s">
        <v>917</v>
      </c>
      <c r="B26" s="1029" t="s">
        <v>918</v>
      </c>
      <c r="C26" s="1030">
        <v>1228.45</v>
      </c>
      <c r="D26" s="349"/>
      <c r="E26" s="349"/>
      <c r="F26" s="349"/>
      <c r="G26" s="349"/>
    </row>
    <row r="27" spans="1:7" s="1188" customFormat="1">
      <c r="A27" s="1028" t="s">
        <v>913</v>
      </c>
      <c r="B27" s="1029" t="s">
        <v>907</v>
      </c>
      <c r="C27" s="1030">
        <v>1525.02</v>
      </c>
      <c r="D27" s="349"/>
      <c r="E27" s="349"/>
      <c r="F27" s="349"/>
      <c r="G27" s="349"/>
    </row>
    <row r="28" spans="1:7" s="1188" customFormat="1">
      <c r="A28" s="1028" t="s">
        <v>981</v>
      </c>
      <c r="B28" s="1029" t="s">
        <v>909</v>
      </c>
      <c r="C28" s="1030">
        <v>1100</v>
      </c>
      <c r="D28" s="349"/>
      <c r="E28" s="349"/>
      <c r="F28" s="349"/>
      <c r="G28" s="349"/>
    </row>
    <row r="29" spans="1:7" s="1188" customFormat="1">
      <c r="A29" s="1028" t="s">
        <v>1012</v>
      </c>
      <c r="B29" s="1029" t="s">
        <v>1013</v>
      </c>
      <c r="C29" s="1030">
        <v>6715.52</v>
      </c>
      <c r="D29" s="349"/>
      <c r="E29" s="349"/>
      <c r="F29" s="349"/>
      <c r="G29" s="349"/>
    </row>
    <row r="30" spans="1:7" s="1188" customFormat="1">
      <c r="A30" s="1028" t="s">
        <v>1018</v>
      </c>
      <c r="B30" s="1029" t="s">
        <v>909</v>
      </c>
      <c r="C30" s="1030">
        <v>1100</v>
      </c>
      <c r="D30" s="349"/>
      <c r="E30" s="349"/>
      <c r="F30" s="349"/>
      <c r="G30" s="349"/>
    </row>
    <row r="31" spans="1:7" s="1188" customFormat="1">
      <c r="A31" s="1028" t="s">
        <v>912</v>
      </c>
      <c r="B31" s="1029" t="s">
        <v>907</v>
      </c>
      <c r="C31" s="1030">
        <v>1525.03</v>
      </c>
      <c r="D31" s="349"/>
      <c r="E31" s="349"/>
      <c r="F31" s="349"/>
      <c r="G31" s="349"/>
    </row>
    <row r="32" spans="1:7" s="1188" customFormat="1">
      <c r="A32" s="1028" t="s">
        <v>1029</v>
      </c>
      <c r="B32" s="1029" t="s">
        <v>909</v>
      </c>
      <c r="C32" s="1030">
        <v>1100</v>
      </c>
      <c r="D32" s="349"/>
      <c r="E32" s="349"/>
      <c r="F32" s="349"/>
      <c r="G32" s="349"/>
    </row>
    <row r="33" spans="1:7" s="1188" customFormat="1">
      <c r="A33" s="1028" t="s">
        <v>998</v>
      </c>
      <c r="B33" s="1029" t="s">
        <v>961</v>
      </c>
      <c r="C33" s="1030">
        <v>10538</v>
      </c>
      <c r="D33" s="349"/>
      <c r="E33" s="349"/>
      <c r="F33" s="349"/>
      <c r="G33" s="349"/>
    </row>
    <row r="34" spans="1:7" s="1188" customFormat="1">
      <c r="A34" s="1028" t="s">
        <v>999</v>
      </c>
      <c r="B34" s="1029" t="s">
        <v>1000</v>
      </c>
      <c r="C34" s="1030">
        <v>4504.3100000000004</v>
      </c>
      <c r="D34" s="349"/>
      <c r="E34" s="349"/>
      <c r="F34" s="349"/>
      <c r="G34" s="349"/>
    </row>
    <row r="35" spans="1:7" s="1188" customFormat="1">
      <c r="A35" s="1028" t="s">
        <v>1033</v>
      </c>
      <c r="B35" s="1029" t="s">
        <v>911</v>
      </c>
      <c r="C35" s="1030">
        <v>550</v>
      </c>
      <c r="D35" s="349"/>
      <c r="E35" s="349"/>
      <c r="F35" s="349"/>
      <c r="G35" s="349"/>
    </row>
    <row r="36" spans="1:7" s="1188" customFormat="1">
      <c r="A36" s="1028" t="s">
        <v>1020</v>
      </c>
      <c r="B36" s="1029" t="s">
        <v>899</v>
      </c>
      <c r="C36" s="1030">
        <v>1077.5899999999999</v>
      </c>
      <c r="D36" s="349"/>
      <c r="E36" s="349"/>
      <c r="F36" s="349"/>
      <c r="G36" s="349"/>
    </row>
    <row r="37" spans="1:7" s="1188" customFormat="1">
      <c r="A37" s="1028" t="s">
        <v>1004</v>
      </c>
      <c r="B37" s="1029" t="s">
        <v>911</v>
      </c>
      <c r="C37" s="1030">
        <v>550</v>
      </c>
      <c r="D37" s="349"/>
      <c r="E37" s="349"/>
      <c r="F37" s="349"/>
      <c r="G37" s="349"/>
    </row>
    <row r="38" spans="1:7" s="1188" customFormat="1">
      <c r="A38" s="1028" t="s">
        <v>950</v>
      </c>
      <c r="B38" s="1029" t="s">
        <v>926</v>
      </c>
      <c r="C38" s="1030">
        <v>11295.81</v>
      </c>
      <c r="D38" s="349"/>
      <c r="E38" s="349"/>
      <c r="F38" s="349"/>
      <c r="G38" s="349"/>
    </row>
    <row r="39" spans="1:7" s="1188" customFormat="1">
      <c r="A39" s="1028" t="s">
        <v>1032</v>
      </c>
      <c r="B39" s="1029" t="s">
        <v>909</v>
      </c>
      <c r="C39" s="1030">
        <v>1100</v>
      </c>
      <c r="D39" s="349"/>
      <c r="E39" s="349"/>
      <c r="F39" s="349"/>
      <c r="G39" s="349"/>
    </row>
    <row r="40" spans="1:7" s="1188" customFormat="1">
      <c r="A40" s="1028" t="s">
        <v>1014</v>
      </c>
      <c r="B40" s="1029" t="s">
        <v>911</v>
      </c>
      <c r="C40" s="1030">
        <v>550</v>
      </c>
      <c r="D40" s="349"/>
      <c r="E40" s="349"/>
      <c r="F40" s="349"/>
      <c r="G40" s="349"/>
    </row>
    <row r="41" spans="1:7" s="1188" customFormat="1">
      <c r="A41" s="1028" t="s">
        <v>1015</v>
      </c>
      <c r="B41" s="1029" t="s">
        <v>911</v>
      </c>
      <c r="C41" s="1030">
        <v>550</v>
      </c>
      <c r="D41" s="349"/>
      <c r="E41" s="349"/>
      <c r="F41" s="349"/>
      <c r="G41" s="349"/>
    </row>
    <row r="42" spans="1:7" s="1188" customFormat="1">
      <c r="A42" s="1028" t="s">
        <v>948</v>
      </c>
      <c r="B42" s="1029" t="s">
        <v>909</v>
      </c>
      <c r="C42" s="1030">
        <v>1100</v>
      </c>
      <c r="D42" s="349"/>
      <c r="E42" s="349"/>
      <c r="F42" s="349"/>
      <c r="G42" s="349"/>
    </row>
    <row r="43" spans="1:7" s="1188" customFormat="1">
      <c r="A43" s="1028" t="s">
        <v>954</v>
      </c>
      <c r="B43" s="1029" t="s">
        <v>955</v>
      </c>
      <c r="C43" s="1030">
        <v>7706.9</v>
      </c>
      <c r="D43" s="349"/>
      <c r="E43" s="349"/>
      <c r="F43" s="349"/>
      <c r="G43" s="349"/>
    </row>
    <row r="44" spans="1:7" s="1188" customFormat="1">
      <c r="A44" s="1028" t="s">
        <v>946</v>
      </c>
      <c r="B44" s="1029" t="s">
        <v>909</v>
      </c>
      <c r="C44" s="1030">
        <v>1100</v>
      </c>
      <c r="D44" s="349"/>
      <c r="E44" s="349"/>
      <c r="F44" s="349"/>
      <c r="G44" s="349"/>
    </row>
    <row r="45" spans="1:7" s="1188" customFormat="1">
      <c r="A45" s="1028" t="s">
        <v>943</v>
      </c>
      <c r="B45" s="1029" t="s">
        <v>916</v>
      </c>
      <c r="C45" s="1030">
        <v>3099.5</v>
      </c>
      <c r="D45" s="349"/>
      <c r="E45" s="349"/>
      <c r="F45" s="349"/>
      <c r="G45" s="349"/>
    </row>
    <row r="46" spans="1:7" s="1188" customFormat="1">
      <c r="A46" s="1028" t="s">
        <v>997</v>
      </c>
      <c r="B46" s="1029" t="s">
        <v>909</v>
      </c>
      <c r="C46" s="1030">
        <v>1100</v>
      </c>
      <c r="D46" s="349"/>
      <c r="E46" s="349"/>
      <c r="F46" s="349"/>
      <c r="G46" s="349"/>
    </row>
    <row r="47" spans="1:7" s="1188" customFormat="1">
      <c r="A47" s="1028" t="s">
        <v>932</v>
      </c>
      <c r="B47" s="1029" t="s">
        <v>909</v>
      </c>
      <c r="C47" s="1030">
        <v>1100</v>
      </c>
      <c r="D47" s="349"/>
      <c r="E47" s="349"/>
      <c r="F47" s="349"/>
      <c r="G47" s="349"/>
    </row>
    <row r="48" spans="1:7" s="1188" customFormat="1">
      <c r="A48" s="1028" t="s">
        <v>959</v>
      </c>
      <c r="B48" s="1029" t="s">
        <v>911</v>
      </c>
      <c r="C48" s="1030">
        <v>550</v>
      </c>
      <c r="D48" s="349"/>
      <c r="E48" s="349"/>
      <c r="F48" s="349"/>
      <c r="G48" s="349"/>
    </row>
    <row r="49" spans="1:7" s="1188" customFormat="1">
      <c r="A49" s="1028" t="s">
        <v>957</v>
      </c>
      <c r="B49" s="1029" t="s">
        <v>958</v>
      </c>
      <c r="C49" s="1030">
        <v>6469.82</v>
      </c>
      <c r="D49" s="349"/>
      <c r="E49" s="349"/>
      <c r="F49" s="349"/>
      <c r="G49" s="349"/>
    </row>
    <row r="50" spans="1:7" s="1188" customFormat="1">
      <c r="A50" s="1028" t="s">
        <v>906</v>
      </c>
      <c r="B50" s="1029" t="s">
        <v>907</v>
      </c>
      <c r="C50" s="1030">
        <v>1525.03</v>
      </c>
      <c r="D50" s="349"/>
      <c r="E50" s="349"/>
      <c r="F50" s="349"/>
      <c r="G50" s="349"/>
    </row>
    <row r="51" spans="1:7" s="1188" customFormat="1">
      <c r="A51" s="1028" t="s">
        <v>945</v>
      </c>
      <c r="B51" s="1029" t="s">
        <v>931</v>
      </c>
      <c r="C51" s="1030">
        <v>818.15</v>
      </c>
      <c r="D51" s="349"/>
      <c r="E51" s="349"/>
      <c r="F51" s="349"/>
      <c r="G51" s="349"/>
    </row>
    <row r="52" spans="1:7" s="1188" customFormat="1">
      <c r="A52" s="1028" t="s">
        <v>956</v>
      </c>
      <c r="B52" s="1029" t="s">
        <v>909</v>
      </c>
      <c r="C52" s="1030">
        <v>1100</v>
      </c>
      <c r="D52" s="349"/>
      <c r="E52" s="349"/>
      <c r="F52" s="349"/>
      <c r="G52" s="349"/>
    </row>
    <row r="53" spans="1:7" s="1188" customFormat="1">
      <c r="A53" s="1028" t="s">
        <v>953</v>
      </c>
      <c r="B53" s="1029" t="s">
        <v>911</v>
      </c>
      <c r="C53" s="1030">
        <v>550</v>
      </c>
      <c r="D53" s="349"/>
      <c r="E53" s="349"/>
      <c r="F53" s="349"/>
      <c r="G53" s="349"/>
    </row>
    <row r="54" spans="1:7" s="1188" customFormat="1">
      <c r="A54" s="1028" t="s">
        <v>952</v>
      </c>
      <c r="B54" s="1029" t="s">
        <v>911</v>
      </c>
      <c r="C54" s="1030">
        <v>550</v>
      </c>
      <c r="D54" s="349"/>
      <c r="E54" s="349"/>
      <c r="F54" s="349"/>
      <c r="G54" s="349"/>
    </row>
    <row r="55" spans="1:7" s="1188" customFormat="1">
      <c r="A55" s="1028" t="s">
        <v>930</v>
      </c>
      <c r="B55" s="1029" t="s">
        <v>931</v>
      </c>
      <c r="C55" s="1030">
        <v>1228.45</v>
      </c>
      <c r="D55" s="349"/>
      <c r="E55" s="349"/>
      <c r="F55" s="349"/>
      <c r="G55" s="349"/>
    </row>
    <row r="56" spans="1:7" s="1188" customFormat="1">
      <c r="A56" s="1028" t="s">
        <v>1038</v>
      </c>
      <c r="B56" s="1029" t="s">
        <v>909</v>
      </c>
      <c r="C56" s="1030">
        <v>1100</v>
      </c>
      <c r="D56" s="349"/>
      <c r="E56" s="349"/>
      <c r="F56" s="349"/>
      <c r="G56" s="349"/>
    </row>
    <row r="57" spans="1:7" s="1188" customFormat="1">
      <c r="A57" s="1028" t="s">
        <v>975</v>
      </c>
      <c r="B57" s="1029" t="s">
        <v>976</v>
      </c>
      <c r="C57" s="1030">
        <v>1684</v>
      </c>
      <c r="D57" s="349"/>
      <c r="E57" s="349"/>
      <c r="F57" s="349"/>
      <c r="G57" s="349"/>
    </row>
    <row r="58" spans="1:7" s="1188" customFormat="1">
      <c r="A58" s="1028" t="s">
        <v>995</v>
      </c>
      <c r="B58" s="1029" t="s">
        <v>996</v>
      </c>
      <c r="C58" s="1030">
        <v>2701</v>
      </c>
      <c r="D58" s="349"/>
      <c r="E58" s="349"/>
      <c r="F58" s="349"/>
      <c r="G58" s="349"/>
    </row>
    <row r="59" spans="1:7" s="1188" customFormat="1">
      <c r="A59" s="1028" t="s">
        <v>929</v>
      </c>
      <c r="B59" s="1029" t="s">
        <v>905</v>
      </c>
      <c r="C59" s="1030">
        <v>675</v>
      </c>
      <c r="D59" s="349"/>
      <c r="E59" s="349"/>
      <c r="F59" s="349"/>
      <c r="G59" s="349"/>
    </row>
    <row r="60" spans="1:7" s="1188" customFormat="1">
      <c r="A60" s="1028" t="s">
        <v>991</v>
      </c>
      <c r="B60" s="1029" t="s">
        <v>992</v>
      </c>
      <c r="C60" s="1030">
        <v>1016.38</v>
      </c>
      <c r="D60" s="349"/>
      <c r="E60" s="349"/>
      <c r="F60" s="349"/>
      <c r="G60" s="349"/>
    </row>
    <row r="61" spans="1:7" s="1188" customFormat="1">
      <c r="A61" s="1028" t="s">
        <v>949</v>
      </c>
      <c r="B61" s="1029" t="s">
        <v>899</v>
      </c>
      <c r="C61" s="1030">
        <v>1077.5899999999999</v>
      </c>
      <c r="D61" s="349"/>
      <c r="E61" s="349"/>
      <c r="F61" s="349"/>
      <c r="G61" s="349"/>
    </row>
    <row r="62" spans="1:7" s="1188" customFormat="1">
      <c r="A62" s="1028" t="s">
        <v>1039</v>
      </c>
      <c r="B62" s="1029" t="s">
        <v>909</v>
      </c>
      <c r="C62" s="1030">
        <v>1100</v>
      </c>
      <c r="D62" s="349"/>
      <c r="E62" s="349"/>
      <c r="F62" s="349"/>
      <c r="G62" s="349"/>
    </row>
    <row r="63" spans="1:7" s="1188" customFormat="1">
      <c r="A63" s="1028" t="s">
        <v>966</v>
      </c>
      <c r="B63" s="1029" t="s">
        <v>924</v>
      </c>
      <c r="C63" s="1030">
        <v>4240</v>
      </c>
      <c r="D63" s="349"/>
      <c r="E63" s="349"/>
      <c r="F63" s="349"/>
      <c r="G63" s="349"/>
    </row>
    <row r="64" spans="1:7" s="1188" customFormat="1">
      <c r="A64" s="1028" t="s">
        <v>977</v>
      </c>
      <c r="B64" s="1029" t="s">
        <v>978</v>
      </c>
      <c r="C64" s="1030">
        <v>1140</v>
      </c>
      <c r="D64" s="349"/>
      <c r="E64" s="349"/>
      <c r="F64" s="349"/>
      <c r="G64" s="349"/>
    </row>
    <row r="65" spans="1:7" s="1188" customFormat="1">
      <c r="A65" s="1028" t="s">
        <v>979</v>
      </c>
      <c r="B65" s="1029" t="s">
        <v>911</v>
      </c>
      <c r="C65" s="1030">
        <v>550</v>
      </c>
      <c r="D65" s="349"/>
      <c r="E65" s="349"/>
      <c r="F65" s="349"/>
      <c r="G65" s="349"/>
    </row>
    <row r="66" spans="1:7" s="1188" customFormat="1">
      <c r="A66" s="1028" t="s">
        <v>915</v>
      </c>
      <c r="B66" s="1029" t="s">
        <v>916</v>
      </c>
      <c r="C66" s="1030">
        <v>3099.5</v>
      </c>
      <c r="D66" s="349"/>
      <c r="E66" s="349"/>
      <c r="F66" s="349"/>
      <c r="G66" s="349"/>
    </row>
    <row r="67" spans="1:7" s="1188" customFormat="1">
      <c r="A67" s="1028" t="s">
        <v>971</v>
      </c>
      <c r="B67" s="1029" t="s">
        <v>972</v>
      </c>
      <c r="C67" s="1030">
        <v>3954</v>
      </c>
      <c r="D67" s="349"/>
      <c r="E67" s="349"/>
      <c r="F67" s="349"/>
      <c r="G67" s="349"/>
    </row>
    <row r="68" spans="1:7" s="1188" customFormat="1">
      <c r="A68" s="1028" t="s">
        <v>914</v>
      </c>
      <c r="B68" s="1029" t="s">
        <v>905</v>
      </c>
      <c r="C68" s="1030">
        <v>675</v>
      </c>
      <c r="D68" s="349"/>
      <c r="E68" s="349"/>
      <c r="F68" s="349"/>
      <c r="G68" s="349"/>
    </row>
    <row r="69" spans="1:7" s="1188" customFormat="1">
      <c r="A69" s="1028" t="s">
        <v>973</v>
      </c>
      <c r="B69" s="1029" t="s">
        <v>907</v>
      </c>
      <c r="C69" s="1030">
        <v>1525.03</v>
      </c>
      <c r="D69" s="349"/>
      <c r="E69" s="349"/>
      <c r="F69" s="349"/>
      <c r="G69" s="349"/>
    </row>
    <row r="70" spans="1:7" s="1188" customFormat="1">
      <c r="A70" s="1028" t="s">
        <v>951</v>
      </c>
      <c r="B70" s="1029" t="s">
        <v>931</v>
      </c>
      <c r="C70" s="1030">
        <v>818.15</v>
      </c>
      <c r="D70" s="349"/>
      <c r="E70" s="349"/>
      <c r="F70" s="349"/>
      <c r="G70" s="349"/>
    </row>
    <row r="71" spans="1:7" s="1188" customFormat="1">
      <c r="A71" s="1028" t="s">
        <v>904</v>
      </c>
      <c r="B71" s="1029" t="s">
        <v>905</v>
      </c>
      <c r="C71" s="1030">
        <v>675</v>
      </c>
      <c r="D71" s="349"/>
      <c r="E71" s="349"/>
      <c r="F71" s="349"/>
      <c r="G71" s="349"/>
    </row>
    <row r="72" spans="1:7" s="1188" customFormat="1">
      <c r="A72" s="1028" t="s">
        <v>908</v>
      </c>
      <c r="B72" s="1029" t="s">
        <v>909</v>
      </c>
      <c r="C72" s="1030">
        <v>1100</v>
      </c>
      <c r="D72" s="349"/>
      <c r="E72" s="349"/>
      <c r="F72" s="349"/>
      <c r="G72" s="349"/>
    </row>
    <row r="73" spans="1:7" s="1188" customFormat="1">
      <c r="A73" s="1028" t="s">
        <v>944</v>
      </c>
      <c r="B73" s="1029" t="s">
        <v>918</v>
      </c>
      <c r="C73" s="1030">
        <v>1228.45</v>
      </c>
      <c r="D73" s="349"/>
      <c r="E73" s="349"/>
      <c r="F73" s="349"/>
      <c r="G73" s="349"/>
    </row>
    <row r="74" spans="1:7" s="1188" customFormat="1">
      <c r="A74" s="1028" t="s">
        <v>993</v>
      </c>
      <c r="B74" s="1029" t="s">
        <v>994</v>
      </c>
      <c r="C74" s="1030">
        <v>2375</v>
      </c>
      <c r="D74" s="349"/>
      <c r="E74" s="349"/>
      <c r="F74" s="349"/>
      <c r="G74" s="349"/>
    </row>
    <row r="75" spans="1:7" s="1188" customFormat="1">
      <c r="A75" s="1028" t="s">
        <v>1041</v>
      </c>
      <c r="B75" s="1029" t="s">
        <v>924</v>
      </c>
      <c r="C75" s="1030">
        <v>3439.66</v>
      </c>
      <c r="D75" s="349"/>
      <c r="E75" s="349"/>
      <c r="F75" s="349"/>
      <c r="G75" s="349"/>
    </row>
    <row r="76" spans="1:7" s="1188" customFormat="1">
      <c r="A76" s="1028" t="s">
        <v>1016</v>
      </c>
      <c r="B76" s="1029" t="s">
        <v>1017</v>
      </c>
      <c r="C76" s="1030">
        <v>6000</v>
      </c>
      <c r="D76" s="349"/>
      <c r="E76" s="349"/>
      <c r="F76" s="349"/>
      <c r="G76" s="349"/>
    </row>
    <row r="77" spans="1:7" s="1188" customFormat="1">
      <c r="A77" s="1028" t="s">
        <v>947</v>
      </c>
      <c r="B77" s="1029" t="s">
        <v>909</v>
      </c>
      <c r="C77" s="1030">
        <v>1100</v>
      </c>
      <c r="D77" s="349"/>
      <c r="E77" s="349"/>
      <c r="F77" s="349"/>
      <c r="G77" s="349"/>
    </row>
    <row r="78" spans="1:7" s="1188" customFormat="1">
      <c r="A78" s="1028" t="s">
        <v>1021</v>
      </c>
      <c r="B78" s="1029" t="s">
        <v>899</v>
      </c>
      <c r="C78" s="1030">
        <v>1077.5899999999999</v>
      </c>
      <c r="D78" s="349"/>
      <c r="E78" s="349"/>
      <c r="F78" s="349"/>
      <c r="G78" s="349"/>
    </row>
    <row r="79" spans="1:7" s="1188" customFormat="1">
      <c r="A79" s="1028" t="s">
        <v>933</v>
      </c>
      <c r="B79" s="1029" t="s">
        <v>934</v>
      </c>
      <c r="C79" s="1030">
        <v>2518</v>
      </c>
      <c r="D79" s="349"/>
      <c r="E79" s="349"/>
      <c r="F79" s="349"/>
      <c r="G79" s="349"/>
    </row>
    <row r="80" spans="1:7" s="1188" customFormat="1">
      <c r="A80" s="1028" t="s">
        <v>942</v>
      </c>
      <c r="B80" s="1029" t="s">
        <v>909</v>
      </c>
      <c r="C80" s="1030">
        <v>1100</v>
      </c>
      <c r="D80" s="349"/>
      <c r="E80" s="349"/>
      <c r="F80" s="349"/>
      <c r="G80" s="349"/>
    </row>
    <row r="81" spans="1:7" s="1188" customFormat="1">
      <c r="A81" s="1028" t="s">
        <v>983</v>
      </c>
      <c r="B81" s="1029" t="s">
        <v>909</v>
      </c>
      <c r="C81" s="1030">
        <v>1100</v>
      </c>
      <c r="D81" s="349"/>
      <c r="E81" s="349"/>
      <c r="F81" s="349"/>
      <c r="G81" s="349"/>
    </row>
    <row r="82" spans="1:7" s="1188" customFormat="1">
      <c r="A82" s="1028" t="s">
        <v>936</v>
      </c>
      <c r="B82" s="1029" t="s">
        <v>937</v>
      </c>
      <c r="C82" s="1030">
        <v>1057.76</v>
      </c>
      <c r="D82" s="349"/>
      <c r="E82" s="349"/>
      <c r="F82" s="349"/>
      <c r="G82" s="349"/>
    </row>
    <row r="83" spans="1:7" s="1188" customFormat="1">
      <c r="A83" s="1028" t="s">
        <v>1008</v>
      </c>
      <c r="B83" s="1029" t="s">
        <v>1009</v>
      </c>
      <c r="C83" s="1030">
        <v>10172.41</v>
      </c>
      <c r="D83" s="349"/>
      <c r="E83" s="349"/>
      <c r="F83" s="349"/>
      <c r="G83" s="349"/>
    </row>
    <row r="84" spans="1:7" s="1188" customFormat="1">
      <c r="A84" s="1028" t="s">
        <v>923</v>
      </c>
      <c r="B84" s="1029" t="s">
        <v>924</v>
      </c>
      <c r="C84" s="1030">
        <v>2875</v>
      </c>
      <c r="D84" s="349"/>
      <c r="E84" s="349"/>
      <c r="F84" s="349"/>
      <c r="G84" s="349"/>
    </row>
    <row r="85" spans="1:7" s="1188" customFormat="1">
      <c r="A85" s="1028" t="s">
        <v>1034</v>
      </c>
      <c r="B85" s="1029" t="s">
        <v>931</v>
      </c>
      <c r="C85" s="1030">
        <v>1228.45</v>
      </c>
      <c r="D85" s="349"/>
      <c r="E85" s="349"/>
      <c r="F85" s="349"/>
      <c r="G85" s="349"/>
    </row>
    <row r="86" spans="1:7" s="1188" customFormat="1">
      <c r="A86" s="1028" t="s">
        <v>921</v>
      </c>
      <c r="B86" s="1029" t="s">
        <v>922</v>
      </c>
      <c r="C86" s="1030">
        <v>1560</v>
      </c>
      <c r="D86" s="349"/>
      <c r="E86" s="349"/>
      <c r="F86" s="349"/>
      <c r="G86" s="349"/>
    </row>
    <row r="87" spans="1:7" s="1188" customFormat="1">
      <c r="A87" s="1028" t="s">
        <v>1036</v>
      </c>
      <c r="B87" s="1029" t="s">
        <v>911</v>
      </c>
      <c r="C87" s="1030">
        <v>550</v>
      </c>
      <c r="D87" s="349"/>
      <c r="E87" s="349"/>
      <c r="F87" s="349"/>
      <c r="G87" s="349"/>
    </row>
    <row r="88" spans="1:7" s="1188" customFormat="1">
      <c r="A88" s="1028" t="s">
        <v>1037</v>
      </c>
      <c r="B88" s="1029" t="s">
        <v>909</v>
      </c>
      <c r="C88" s="1030">
        <v>1100</v>
      </c>
      <c r="D88" s="349"/>
      <c r="E88" s="349"/>
      <c r="F88" s="349"/>
      <c r="G88" s="349"/>
    </row>
    <row r="89" spans="1:7" s="1188" customFormat="1">
      <c r="A89" s="1028" t="s">
        <v>3179</v>
      </c>
      <c r="B89" s="1029" t="s">
        <v>3180</v>
      </c>
      <c r="C89" s="1030">
        <v>4643.26</v>
      </c>
      <c r="D89" s="349"/>
      <c r="E89" s="349"/>
      <c r="F89" s="349"/>
      <c r="G89" s="349"/>
    </row>
    <row r="90" spans="1:7" s="1188" customFormat="1">
      <c r="A90" s="1028" t="s">
        <v>1030</v>
      </c>
      <c r="B90" s="1029" t="s">
        <v>1031</v>
      </c>
      <c r="C90" s="1030">
        <v>1057.76</v>
      </c>
      <c r="D90" s="349"/>
      <c r="E90" s="349"/>
      <c r="F90" s="349"/>
      <c r="G90" s="349"/>
    </row>
    <row r="91" spans="1:7" s="1188" customFormat="1">
      <c r="A91" s="1028" t="s">
        <v>1023</v>
      </c>
      <c r="B91" s="1029" t="s">
        <v>1024</v>
      </c>
      <c r="C91" s="1030">
        <v>2595</v>
      </c>
      <c r="D91" s="349"/>
      <c r="E91" s="349"/>
      <c r="F91" s="349"/>
      <c r="G91" s="349"/>
    </row>
    <row r="92" spans="1:7" s="1188" customFormat="1">
      <c r="A92" s="1028" t="s">
        <v>910</v>
      </c>
      <c r="B92" s="1029" t="s">
        <v>911</v>
      </c>
      <c r="C92" s="1030">
        <v>550</v>
      </c>
      <c r="D92" s="349"/>
      <c r="E92" s="349"/>
      <c r="F92" s="349"/>
      <c r="G92" s="349"/>
    </row>
    <row r="93" spans="1:7" s="1188" customFormat="1">
      <c r="A93" s="1028" t="s">
        <v>960</v>
      </c>
      <c r="B93" s="1029" t="s">
        <v>961</v>
      </c>
      <c r="C93" s="1030">
        <v>4647</v>
      </c>
      <c r="D93" s="349"/>
      <c r="E93" s="349"/>
      <c r="F93" s="349"/>
      <c r="G93" s="349"/>
    </row>
    <row r="94" spans="1:7" s="1188" customFormat="1">
      <c r="A94" s="1028" t="s">
        <v>1019</v>
      </c>
      <c r="B94" s="1029" t="s">
        <v>911</v>
      </c>
      <c r="C94" s="1030">
        <v>550</v>
      </c>
      <c r="D94" s="349"/>
      <c r="E94" s="349"/>
      <c r="F94" s="349"/>
      <c r="G94" s="349"/>
    </row>
    <row r="95" spans="1:7" s="1188" customFormat="1">
      <c r="A95" s="1028" t="s">
        <v>1028</v>
      </c>
      <c r="B95" s="1029" t="s">
        <v>924</v>
      </c>
      <c r="C95" s="1030">
        <v>1160</v>
      </c>
      <c r="D95" s="349"/>
      <c r="E95" s="349"/>
      <c r="F95" s="349"/>
      <c r="G95" s="349"/>
    </row>
    <row r="96" spans="1:7" s="1188" customFormat="1">
      <c r="A96" s="1028" t="s">
        <v>969</v>
      </c>
      <c r="B96" s="1029" t="s">
        <v>970</v>
      </c>
      <c r="C96" s="1030">
        <v>2731.03</v>
      </c>
      <c r="D96" s="349"/>
      <c r="E96" s="349"/>
      <c r="F96" s="349"/>
      <c r="G96" s="349"/>
    </row>
    <row r="97" spans="1:7" s="1188" customFormat="1">
      <c r="A97" s="1028" t="s">
        <v>1006</v>
      </c>
      <c r="B97" s="1029" t="s">
        <v>911</v>
      </c>
      <c r="C97" s="1030">
        <v>550</v>
      </c>
      <c r="D97" s="349"/>
      <c r="E97" s="349"/>
      <c r="F97" s="349"/>
      <c r="G97" s="349"/>
    </row>
    <row r="98" spans="1:7" s="1188" customFormat="1">
      <c r="A98" s="1028" t="s">
        <v>919</v>
      </c>
      <c r="B98" s="1029" t="s">
        <v>909</v>
      </c>
      <c r="C98" s="1030">
        <v>1100</v>
      </c>
      <c r="D98" s="349"/>
      <c r="E98" s="349"/>
      <c r="F98" s="349"/>
      <c r="G98" s="349"/>
    </row>
    <row r="99" spans="1:7" s="1188" customFormat="1">
      <c r="A99" s="1028" t="s">
        <v>1040</v>
      </c>
      <c r="B99" s="1029" t="s">
        <v>909</v>
      </c>
      <c r="C99" s="1030">
        <v>1100</v>
      </c>
      <c r="D99" s="349"/>
      <c r="E99" s="349"/>
      <c r="F99" s="349"/>
      <c r="G99" s="349"/>
    </row>
    <row r="100" spans="1:7" s="1188" customFormat="1">
      <c r="A100" s="1028" t="s">
        <v>1003</v>
      </c>
      <c r="B100" s="1029" t="s">
        <v>909</v>
      </c>
      <c r="C100" s="1030">
        <v>1100</v>
      </c>
      <c r="D100" s="349"/>
      <c r="E100" s="349"/>
      <c r="F100" s="349"/>
      <c r="G100" s="349"/>
    </row>
    <row r="101" spans="1:7" s="1188" customFormat="1">
      <c r="A101" s="1028" t="s">
        <v>965</v>
      </c>
      <c r="B101" s="1029" t="s">
        <v>909</v>
      </c>
      <c r="C101" s="1030">
        <v>1100</v>
      </c>
      <c r="D101" s="349"/>
      <c r="E101" s="349"/>
      <c r="F101" s="349"/>
      <c r="G101" s="349"/>
    </row>
    <row r="102" spans="1:7" s="1188" customFormat="1">
      <c r="A102" s="1028" t="s">
        <v>1011</v>
      </c>
      <c r="B102" s="1029" t="s">
        <v>939</v>
      </c>
      <c r="C102" s="1030">
        <v>3770</v>
      </c>
      <c r="D102" s="349"/>
      <c r="E102" s="349"/>
      <c r="F102" s="349"/>
      <c r="G102" s="349"/>
    </row>
    <row r="103" spans="1:7" s="1188" customFormat="1">
      <c r="A103" s="1028" t="s">
        <v>1010</v>
      </c>
      <c r="B103" s="1029" t="s">
        <v>934</v>
      </c>
      <c r="C103" s="1030">
        <v>2518</v>
      </c>
      <c r="D103" s="349"/>
      <c r="E103" s="349"/>
      <c r="F103" s="349"/>
      <c r="G103" s="349"/>
    </row>
    <row r="104" spans="1:7" s="1188" customFormat="1">
      <c r="A104" s="1028" t="s">
        <v>974</v>
      </c>
      <c r="B104" s="1029" t="s">
        <v>909</v>
      </c>
      <c r="C104" s="1030">
        <v>1100</v>
      </c>
      <c r="D104" s="349"/>
      <c r="E104" s="349"/>
      <c r="F104" s="349"/>
      <c r="G104" s="349"/>
    </row>
    <row r="105" spans="1:7" s="1188" customFormat="1">
      <c r="A105" s="1028" t="s">
        <v>962</v>
      </c>
      <c r="B105" s="1029" t="s">
        <v>909</v>
      </c>
      <c r="C105" s="1030">
        <v>1100</v>
      </c>
      <c r="D105" s="349"/>
      <c r="E105" s="349"/>
      <c r="F105" s="349"/>
      <c r="G105" s="349"/>
    </row>
    <row r="106" spans="1:7" s="1188" customFormat="1">
      <c r="A106" s="1028" t="s">
        <v>967</v>
      </c>
      <c r="B106" s="1029" t="s">
        <v>968</v>
      </c>
      <c r="C106" s="1030">
        <v>8361.25</v>
      </c>
      <c r="D106" s="349"/>
      <c r="E106" s="349"/>
      <c r="F106" s="349"/>
      <c r="G106" s="349"/>
    </row>
    <row r="107" spans="1:7" s="1188" customFormat="1">
      <c r="A107" s="1028" t="s">
        <v>898</v>
      </c>
      <c r="B107" s="1029" t="s">
        <v>899</v>
      </c>
      <c r="C107" s="1030">
        <v>1077.5899999999999</v>
      </c>
      <c r="D107" s="349"/>
      <c r="E107" s="349"/>
      <c r="F107" s="349"/>
      <c r="G107" s="349"/>
    </row>
    <row r="108" spans="1:7" s="1188" customFormat="1">
      <c r="A108" s="1028" t="s">
        <v>935</v>
      </c>
      <c r="B108" s="1029" t="s">
        <v>905</v>
      </c>
      <c r="C108" s="1030">
        <v>675</v>
      </c>
      <c r="D108" s="349"/>
      <c r="E108" s="349"/>
      <c r="F108" s="349"/>
      <c r="G108" s="349"/>
    </row>
    <row r="109" spans="1:7" s="1188" customFormat="1">
      <c r="A109" s="1028" t="s">
        <v>988</v>
      </c>
      <c r="B109" s="1029" t="s">
        <v>989</v>
      </c>
      <c r="C109" s="1030">
        <v>5896.56</v>
      </c>
      <c r="D109" s="349"/>
      <c r="E109" s="349"/>
      <c r="F109" s="349"/>
      <c r="G109" s="349"/>
    </row>
    <row r="110" spans="1:7" s="1188" customFormat="1">
      <c r="A110" s="1028" t="s">
        <v>1027</v>
      </c>
      <c r="B110" s="1029" t="s">
        <v>909</v>
      </c>
      <c r="C110" s="1030">
        <v>1100</v>
      </c>
      <c r="D110" s="349"/>
      <c r="E110" s="349"/>
      <c r="F110" s="349"/>
      <c r="G110" s="349"/>
    </row>
    <row r="111" spans="1:7" s="1188" customFormat="1">
      <c r="A111" s="1028" t="s">
        <v>1026</v>
      </c>
      <c r="B111" s="1029" t="s">
        <v>911</v>
      </c>
      <c r="C111" s="1030">
        <v>550</v>
      </c>
      <c r="D111" s="349"/>
      <c r="E111" s="349"/>
      <c r="F111" s="349"/>
      <c r="G111" s="349"/>
    </row>
    <row r="112" spans="1:7" s="1188" customFormat="1">
      <c r="A112" s="1028" t="s">
        <v>987</v>
      </c>
      <c r="B112" s="1029" t="s">
        <v>918</v>
      </c>
      <c r="C112" s="1030">
        <v>1228.45</v>
      </c>
      <c r="D112" s="349"/>
      <c r="E112" s="349"/>
      <c r="F112" s="349"/>
      <c r="G112" s="349"/>
    </row>
    <row r="113" spans="1:7" s="1188" customFormat="1">
      <c r="A113" s="1028" t="s">
        <v>1035</v>
      </c>
      <c r="B113" s="1029" t="s">
        <v>931</v>
      </c>
      <c r="C113" s="1030">
        <v>1228.45</v>
      </c>
      <c r="D113" s="349"/>
      <c r="E113" s="349"/>
      <c r="F113" s="349"/>
      <c r="G113" s="349"/>
    </row>
    <row r="114" spans="1:7" s="1188" customFormat="1">
      <c r="A114" s="1028" t="s">
        <v>1042</v>
      </c>
      <c r="B114" s="1029" t="s">
        <v>1043</v>
      </c>
      <c r="C114" s="1030">
        <v>5721.84</v>
      </c>
      <c r="D114" s="349"/>
      <c r="E114" s="349"/>
      <c r="F114" s="349"/>
      <c r="G114" s="349"/>
    </row>
    <row r="115" spans="1:7" s="1188" customFormat="1">
      <c r="A115" s="1028" t="s">
        <v>1047</v>
      </c>
      <c r="B115" s="1029" t="s">
        <v>1045</v>
      </c>
      <c r="C115" s="1030">
        <v>853.45</v>
      </c>
      <c r="D115" s="349"/>
      <c r="E115" s="349"/>
      <c r="F115" s="349"/>
      <c r="G115" s="349"/>
    </row>
    <row r="116" spans="1:7" s="1188" customFormat="1">
      <c r="A116" s="1028" t="s">
        <v>1046</v>
      </c>
      <c r="B116" s="1029" t="s">
        <v>1045</v>
      </c>
      <c r="C116" s="1030">
        <v>853.45</v>
      </c>
      <c r="D116" s="349"/>
      <c r="E116" s="349"/>
      <c r="F116" s="349"/>
      <c r="G116" s="349"/>
    </row>
    <row r="117" spans="1:7" s="1188" customFormat="1">
      <c r="A117" s="1028" t="s">
        <v>1048</v>
      </c>
      <c r="B117" s="1029" t="s">
        <v>1045</v>
      </c>
      <c r="C117" s="1030">
        <v>853.44</v>
      </c>
      <c r="D117" s="349"/>
      <c r="E117" s="349"/>
      <c r="F117" s="349"/>
      <c r="G117" s="349"/>
    </row>
    <row r="118" spans="1:7" s="1188" customFormat="1">
      <c r="A118" s="1028" t="s">
        <v>1049</v>
      </c>
      <c r="B118" s="1029" t="s">
        <v>1045</v>
      </c>
      <c r="C118" s="1030">
        <v>853.45</v>
      </c>
      <c r="D118" s="349"/>
      <c r="E118" s="349"/>
      <c r="F118" s="349"/>
      <c r="G118" s="349"/>
    </row>
    <row r="119" spans="1:7" s="1188" customFormat="1">
      <c r="A119" s="1028" t="s">
        <v>1044</v>
      </c>
      <c r="B119" s="1029" t="s">
        <v>1045</v>
      </c>
      <c r="C119" s="1030">
        <v>853.45</v>
      </c>
      <c r="D119" s="349"/>
      <c r="E119" s="349"/>
      <c r="F119" s="349"/>
      <c r="G119" s="349"/>
    </row>
    <row r="120" spans="1:7" s="1188" customFormat="1">
      <c r="A120" s="1028" t="s">
        <v>1139</v>
      </c>
      <c r="B120" s="1029" t="s">
        <v>1134</v>
      </c>
      <c r="C120" s="1030">
        <v>5603.45</v>
      </c>
      <c r="D120" s="349"/>
      <c r="E120" s="349"/>
      <c r="F120" s="349"/>
      <c r="G120" s="349"/>
    </row>
    <row r="121" spans="1:7" s="1188" customFormat="1">
      <c r="A121" s="1028" t="s">
        <v>1182</v>
      </c>
      <c r="B121" s="1029" t="s">
        <v>1183</v>
      </c>
      <c r="C121" s="1030">
        <v>20500</v>
      </c>
      <c r="D121" s="349"/>
      <c r="E121" s="349"/>
      <c r="F121" s="349"/>
      <c r="G121" s="349"/>
    </row>
    <row r="122" spans="1:7" s="1188" customFormat="1">
      <c r="A122" s="1028" t="s">
        <v>1255</v>
      </c>
      <c r="B122" s="1029" t="s">
        <v>1055</v>
      </c>
      <c r="C122" s="1030">
        <v>65189.68</v>
      </c>
      <c r="D122" s="349"/>
      <c r="E122" s="349"/>
      <c r="F122" s="349"/>
      <c r="G122" s="349"/>
    </row>
    <row r="123" spans="1:7" s="1188" customFormat="1">
      <c r="A123" s="1028" t="s">
        <v>1261</v>
      </c>
      <c r="B123" s="1029" t="s">
        <v>1064</v>
      </c>
      <c r="C123" s="1030">
        <v>85485</v>
      </c>
      <c r="D123" s="349"/>
      <c r="E123" s="349"/>
      <c r="F123" s="349"/>
      <c r="G123" s="349"/>
    </row>
    <row r="124" spans="1:7" s="1188" customFormat="1">
      <c r="A124" s="1028" t="s">
        <v>1196</v>
      </c>
      <c r="B124" s="1029" t="s">
        <v>1055</v>
      </c>
      <c r="C124" s="1030">
        <v>44009.24</v>
      </c>
      <c r="D124" s="349"/>
      <c r="E124" s="349"/>
      <c r="F124" s="349"/>
      <c r="G124" s="349"/>
    </row>
    <row r="125" spans="1:7" s="1188" customFormat="1">
      <c r="A125" s="1028" t="s">
        <v>3181</v>
      </c>
      <c r="B125" s="1029" t="s">
        <v>3182</v>
      </c>
      <c r="C125" s="1030">
        <v>17160.75</v>
      </c>
      <c r="D125" s="349"/>
      <c r="E125" s="349"/>
      <c r="F125" s="349"/>
      <c r="G125" s="349"/>
    </row>
    <row r="126" spans="1:7" s="1188" customFormat="1">
      <c r="A126" s="1028" t="s">
        <v>1218</v>
      </c>
      <c r="B126" s="1029" t="s">
        <v>1075</v>
      </c>
      <c r="C126" s="1030">
        <v>18333.8</v>
      </c>
      <c r="D126" s="349"/>
      <c r="E126" s="349"/>
      <c r="F126" s="349"/>
      <c r="G126" s="349"/>
    </row>
    <row r="127" spans="1:7" s="1188" customFormat="1">
      <c r="A127" s="1028" t="s">
        <v>1093</v>
      </c>
      <c r="B127" s="1029" t="s">
        <v>1094</v>
      </c>
      <c r="C127" s="1030">
        <v>41769.279999999999</v>
      </c>
      <c r="D127" s="349"/>
      <c r="E127" s="349"/>
      <c r="F127" s="349"/>
      <c r="G127" s="349"/>
    </row>
    <row r="128" spans="1:7" s="1188" customFormat="1">
      <c r="A128" s="1028" t="s">
        <v>3183</v>
      </c>
      <c r="B128" s="1029" t="s">
        <v>3182</v>
      </c>
      <c r="C128" s="1030">
        <v>17160.75</v>
      </c>
      <c r="D128" s="349"/>
      <c r="E128" s="349"/>
      <c r="F128" s="349"/>
      <c r="G128" s="349"/>
    </row>
    <row r="129" spans="1:7" s="1188" customFormat="1">
      <c r="A129" s="1028" t="s">
        <v>1140</v>
      </c>
      <c r="B129" s="1029" t="s">
        <v>1053</v>
      </c>
      <c r="C129" s="1030">
        <v>7068.97</v>
      </c>
      <c r="D129" s="349"/>
      <c r="E129" s="349"/>
      <c r="F129" s="349"/>
      <c r="G129" s="349"/>
    </row>
    <row r="130" spans="1:7" s="1188" customFormat="1">
      <c r="A130" s="1028" t="s">
        <v>1141</v>
      </c>
      <c r="B130" s="1029" t="s">
        <v>1071</v>
      </c>
      <c r="C130" s="1030">
        <v>7379.86</v>
      </c>
      <c r="D130" s="349"/>
      <c r="E130" s="349"/>
      <c r="F130" s="349"/>
      <c r="G130" s="349"/>
    </row>
    <row r="131" spans="1:7" s="1188" customFormat="1">
      <c r="A131" s="1028" t="s">
        <v>1142</v>
      </c>
      <c r="B131" s="1029" t="s">
        <v>1134</v>
      </c>
      <c r="C131" s="1030">
        <v>5327</v>
      </c>
      <c r="D131" s="349"/>
      <c r="E131" s="349"/>
      <c r="F131" s="349"/>
      <c r="G131" s="349"/>
    </row>
    <row r="132" spans="1:7" s="1188" customFormat="1">
      <c r="A132" s="1028" t="s">
        <v>3184</v>
      </c>
      <c r="B132" s="1029" t="s">
        <v>3182</v>
      </c>
      <c r="C132" s="1030">
        <v>17160.75</v>
      </c>
      <c r="D132" s="349"/>
      <c r="E132" s="349"/>
      <c r="F132" s="349"/>
      <c r="G132" s="349"/>
    </row>
    <row r="133" spans="1:7" s="1188" customFormat="1">
      <c r="A133" s="1028" t="s">
        <v>3185</v>
      </c>
      <c r="B133" s="1029" t="s">
        <v>3182</v>
      </c>
      <c r="C133" s="1030">
        <v>17160.75</v>
      </c>
      <c r="D133" s="349"/>
      <c r="E133" s="349"/>
      <c r="F133" s="349"/>
      <c r="G133" s="349"/>
    </row>
    <row r="134" spans="1:7" s="1188" customFormat="1">
      <c r="A134" s="1028" t="s">
        <v>1148</v>
      </c>
      <c r="B134" s="1029" t="s">
        <v>1104</v>
      </c>
      <c r="C134" s="1030">
        <v>9734.48</v>
      </c>
      <c r="D134" s="349"/>
      <c r="E134" s="349"/>
      <c r="F134" s="349"/>
      <c r="G134" s="349"/>
    </row>
    <row r="135" spans="1:7" s="1188" customFormat="1">
      <c r="A135" s="1028" t="s">
        <v>1165</v>
      </c>
      <c r="B135" s="1029" t="s">
        <v>1166</v>
      </c>
      <c r="C135" s="1030">
        <v>864890</v>
      </c>
      <c r="D135" s="349"/>
      <c r="E135" s="349"/>
      <c r="F135" s="349"/>
      <c r="G135" s="349"/>
    </row>
    <row r="136" spans="1:7" s="1188" customFormat="1">
      <c r="A136" s="1028" t="s">
        <v>1195</v>
      </c>
      <c r="B136" s="1029" t="s">
        <v>1104</v>
      </c>
      <c r="C136" s="1030">
        <v>9734.48</v>
      </c>
      <c r="D136" s="349"/>
      <c r="E136" s="349"/>
      <c r="F136" s="349"/>
      <c r="G136" s="349"/>
    </row>
    <row r="137" spans="1:7" s="1188" customFormat="1">
      <c r="A137" s="1028" t="s">
        <v>1187</v>
      </c>
      <c r="B137" s="1029" t="s">
        <v>1055</v>
      </c>
      <c r="C137" s="1030">
        <v>8860.16</v>
      </c>
      <c r="D137" s="349"/>
      <c r="E137" s="349"/>
      <c r="F137" s="349"/>
      <c r="G137" s="349"/>
    </row>
    <row r="138" spans="1:7" s="1188" customFormat="1">
      <c r="A138" s="1028" t="s">
        <v>1097</v>
      </c>
      <c r="B138" s="1029" t="s">
        <v>1098</v>
      </c>
      <c r="C138" s="1030">
        <v>20431</v>
      </c>
      <c r="D138" s="349"/>
      <c r="E138" s="349"/>
      <c r="F138" s="349"/>
      <c r="G138" s="349"/>
    </row>
    <row r="139" spans="1:7" s="1188" customFormat="1">
      <c r="A139" s="1028" t="s">
        <v>1258</v>
      </c>
      <c r="B139" s="1029" t="s">
        <v>1064</v>
      </c>
      <c r="C139" s="1030">
        <v>75750</v>
      </c>
      <c r="D139" s="349"/>
      <c r="E139" s="349"/>
      <c r="F139" s="349"/>
      <c r="G139" s="349"/>
    </row>
    <row r="140" spans="1:7" s="1188" customFormat="1">
      <c r="A140" s="1028" t="s">
        <v>1233</v>
      </c>
      <c r="B140" s="1029" t="s">
        <v>1107</v>
      </c>
      <c r="C140" s="1030">
        <v>2875</v>
      </c>
      <c r="D140" s="349"/>
      <c r="E140" s="349"/>
      <c r="F140" s="349"/>
      <c r="G140" s="349"/>
    </row>
    <row r="141" spans="1:7" s="1188" customFormat="1">
      <c r="A141" s="1028" t="s">
        <v>1257</v>
      </c>
      <c r="B141" s="1029" t="s">
        <v>1104</v>
      </c>
      <c r="C141" s="1030">
        <v>9734.48</v>
      </c>
      <c r="D141" s="349"/>
      <c r="E141" s="349"/>
      <c r="F141" s="349"/>
      <c r="G141" s="349"/>
    </row>
    <row r="142" spans="1:7" s="1188" customFormat="1">
      <c r="A142" s="1028" t="s">
        <v>1259</v>
      </c>
      <c r="B142" s="1029" t="s">
        <v>1059</v>
      </c>
      <c r="C142" s="1030">
        <v>25000</v>
      </c>
      <c r="D142" s="349"/>
      <c r="E142" s="349"/>
      <c r="F142" s="349"/>
      <c r="G142" s="349"/>
    </row>
    <row r="143" spans="1:7" s="1188" customFormat="1">
      <c r="A143" s="1028" t="s">
        <v>3186</v>
      </c>
      <c r="B143" s="1029" t="s">
        <v>3182</v>
      </c>
      <c r="C143" s="1030">
        <v>17160.75</v>
      </c>
      <c r="D143" s="349"/>
      <c r="E143" s="349"/>
      <c r="F143" s="349"/>
      <c r="G143" s="349"/>
    </row>
    <row r="144" spans="1:7" s="1188" customFormat="1">
      <c r="A144" s="1028" t="s">
        <v>3187</v>
      </c>
      <c r="B144" s="1029" t="s">
        <v>3182</v>
      </c>
      <c r="C144" s="1030">
        <v>17160.75</v>
      </c>
      <c r="D144" s="349"/>
      <c r="E144" s="349"/>
      <c r="F144" s="349"/>
      <c r="G144" s="349"/>
    </row>
    <row r="145" spans="1:7" s="1188" customFormat="1">
      <c r="A145" s="1028" t="s">
        <v>1068</v>
      </c>
      <c r="B145" s="1029" t="s">
        <v>1069</v>
      </c>
      <c r="C145" s="1030">
        <v>41751.699999999997</v>
      </c>
      <c r="D145" s="349"/>
      <c r="E145" s="349"/>
      <c r="F145" s="349"/>
      <c r="G145" s="349"/>
    </row>
    <row r="146" spans="1:7" s="1188" customFormat="1">
      <c r="A146" s="1028" t="s">
        <v>1073</v>
      </c>
      <c r="B146" s="1029" t="s">
        <v>1064</v>
      </c>
      <c r="C146" s="1030">
        <v>77672.44</v>
      </c>
      <c r="D146" s="349"/>
      <c r="E146" s="349"/>
      <c r="F146" s="349"/>
      <c r="G146" s="349"/>
    </row>
    <row r="147" spans="1:7" s="1188" customFormat="1">
      <c r="A147" s="1028" t="s">
        <v>1099</v>
      </c>
      <c r="B147" s="1029" t="s">
        <v>1100</v>
      </c>
      <c r="C147" s="1030">
        <v>15760.42</v>
      </c>
      <c r="D147" s="349"/>
      <c r="E147" s="349"/>
      <c r="F147" s="349"/>
      <c r="G147" s="349"/>
    </row>
    <row r="148" spans="1:7" s="1188" customFormat="1">
      <c r="A148" s="1028" t="s">
        <v>1179</v>
      </c>
      <c r="B148" s="1029" t="s">
        <v>1107</v>
      </c>
      <c r="C148" s="1030">
        <v>2875</v>
      </c>
      <c r="D148" s="349"/>
      <c r="E148" s="349"/>
      <c r="F148" s="349"/>
      <c r="G148" s="349"/>
    </row>
    <row r="149" spans="1:7" s="1188" customFormat="1">
      <c r="A149" s="1028" t="s">
        <v>1085</v>
      </c>
      <c r="B149" s="1029" t="s">
        <v>1055</v>
      </c>
      <c r="C149" s="1030">
        <v>44009.24</v>
      </c>
      <c r="D149" s="349"/>
      <c r="E149" s="349"/>
      <c r="F149" s="349"/>
      <c r="G149" s="349"/>
    </row>
    <row r="150" spans="1:7" s="1188" customFormat="1">
      <c r="A150" s="1028" t="s">
        <v>1072</v>
      </c>
      <c r="B150" s="1029" t="s">
        <v>1062</v>
      </c>
      <c r="C150" s="1030">
        <v>48900</v>
      </c>
      <c r="D150" s="349"/>
      <c r="E150" s="349"/>
      <c r="F150" s="349"/>
      <c r="G150" s="349"/>
    </row>
    <row r="151" spans="1:7" s="1188" customFormat="1">
      <c r="A151" s="1028" t="s">
        <v>1128</v>
      </c>
      <c r="B151" s="1029" t="s">
        <v>1062</v>
      </c>
      <c r="C151" s="1030">
        <v>48900</v>
      </c>
      <c r="D151" s="349"/>
      <c r="E151" s="349"/>
      <c r="F151" s="349"/>
      <c r="G151" s="349"/>
    </row>
    <row r="152" spans="1:7" s="1188" customFormat="1">
      <c r="A152" s="1028" t="s">
        <v>3188</v>
      </c>
      <c r="B152" s="1029" t="s">
        <v>3182</v>
      </c>
      <c r="C152" s="1030">
        <v>15604.92</v>
      </c>
      <c r="D152" s="349"/>
      <c r="E152" s="349"/>
      <c r="F152" s="349"/>
      <c r="G152" s="349"/>
    </row>
    <row r="153" spans="1:7" s="1188" customFormat="1">
      <c r="A153" s="1028" t="s">
        <v>1190</v>
      </c>
      <c r="B153" s="1029" t="s">
        <v>1107</v>
      </c>
      <c r="C153" s="1030">
        <v>2875</v>
      </c>
      <c r="D153" s="349"/>
      <c r="E153" s="349"/>
      <c r="F153" s="349"/>
      <c r="G153" s="349"/>
    </row>
    <row r="154" spans="1:7" s="1188" customFormat="1">
      <c r="A154" s="1028" t="s">
        <v>1180</v>
      </c>
      <c r="B154" s="1029" t="s">
        <v>1084</v>
      </c>
      <c r="C154" s="1030">
        <v>23989.759999999998</v>
      </c>
      <c r="D154" s="349"/>
      <c r="E154" s="349"/>
      <c r="F154" s="349"/>
      <c r="G154" s="349"/>
    </row>
    <row r="155" spans="1:7" s="1188" customFormat="1">
      <c r="A155" s="1028" t="s">
        <v>1130</v>
      </c>
      <c r="B155" s="1029" t="s">
        <v>1053</v>
      </c>
      <c r="C155" s="1030">
        <v>7068.97</v>
      </c>
      <c r="D155" s="349"/>
      <c r="E155" s="349"/>
      <c r="F155" s="349"/>
      <c r="G155" s="349"/>
    </row>
    <row r="156" spans="1:7" s="1188" customFormat="1">
      <c r="A156" s="1028" t="s">
        <v>1131</v>
      </c>
      <c r="B156" s="1029" t="s">
        <v>1053</v>
      </c>
      <c r="C156" s="1030">
        <v>7068.97</v>
      </c>
      <c r="D156" s="349"/>
      <c r="E156" s="349"/>
      <c r="F156" s="349"/>
      <c r="G156" s="349"/>
    </row>
    <row r="157" spans="1:7" s="1188" customFormat="1">
      <c r="A157" s="1028" t="s">
        <v>1193</v>
      </c>
      <c r="B157" s="1029" t="s">
        <v>1194</v>
      </c>
      <c r="C157" s="1030">
        <v>9224.14</v>
      </c>
      <c r="D157" s="349"/>
      <c r="E157" s="349"/>
      <c r="F157" s="349"/>
      <c r="G157" s="349"/>
    </row>
    <row r="158" spans="1:7" s="1188" customFormat="1">
      <c r="A158" s="1028" t="s">
        <v>1080</v>
      </c>
      <c r="B158" s="1029" t="s">
        <v>1062</v>
      </c>
      <c r="C158" s="1030">
        <v>48900</v>
      </c>
      <c r="D158" s="349"/>
      <c r="E158" s="349"/>
      <c r="F158" s="349"/>
      <c r="G158" s="349"/>
    </row>
    <row r="159" spans="1:7" s="1188" customFormat="1">
      <c r="A159" s="1028" t="s">
        <v>1135</v>
      </c>
      <c r="B159" s="1029" t="s">
        <v>1136</v>
      </c>
      <c r="C159" s="1030">
        <v>26879.360000000001</v>
      </c>
      <c r="D159" s="349"/>
      <c r="E159" s="349"/>
      <c r="F159" s="349"/>
      <c r="G159" s="349"/>
    </row>
    <row r="160" spans="1:7" s="1188" customFormat="1">
      <c r="A160" s="1028" t="s">
        <v>1088</v>
      </c>
      <c r="B160" s="1029" t="s">
        <v>1055</v>
      </c>
      <c r="C160" s="1030">
        <v>10438.84</v>
      </c>
      <c r="D160" s="349"/>
      <c r="E160" s="349"/>
      <c r="F160" s="349"/>
      <c r="G160" s="349"/>
    </row>
    <row r="161" spans="1:7" s="1188" customFormat="1">
      <c r="A161" s="1028" t="s">
        <v>1188</v>
      </c>
      <c r="B161" s="1029" t="s">
        <v>1055</v>
      </c>
      <c r="C161" s="1030">
        <v>10438.84</v>
      </c>
      <c r="D161" s="349"/>
      <c r="E161" s="349"/>
      <c r="F161" s="349"/>
      <c r="G161" s="349"/>
    </row>
    <row r="162" spans="1:7" s="1188" customFormat="1">
      <c r="A162" s="1028" t="s">
        <v>1087</v>
      </c>
      <c r="B162" s="1029" t="s">
        <v>1059</v>
      </c>
      <c r="C162" s="1030">
        <v>25000</v>
      </c>
      <c r="D162" s="349"/>
      <c r="E162" s="349"/>
      <c r="F162" s="349"/>
      <c r="G162" s="349"/>
    </row>
    <row r="163" spans="1:7" s="1188" customFormat="1">
      <c r="A163" s="1028" t="s">
        <v>1067</v>
      </c>
      <c r="B163" s="1029" t="s">
        <v>1059</v>
      </c>
      <c r="C163" s="1030">
        <v>25000</v>
      </c>
      <c r="D163" s="349"/>
      <c r="E163" s="349"/>
      <c r="F163" s="349"/>
      <c r="G163" s="349"/>
    </row>
    <row r="164" spans="1:7" s="1188" customFormat="1">
      <c r="A164" s="1028" t="s">
        <v>1159</v>
      </c>
      <c r="B164" s="1029" t="s">
        <v>1160</v>
      </c>
      <c r="C164" s="1030">
        <v>3899.92</v>
      </c>
      <c r="D164" s="349"/>
      <c r="E164" s="349"/>
      <c r="F164" s="349"/>
      <c r="G164" s="349"/>
    </row>
    <row r="165" spans="1:7" s="1188" customFormat="1">
      <c r="A165" s="1028" t="s">
        <v>3189</v>
      </c>
      <c r="B165" s="1029" t="s">
        <v>3182</v>
      </c>
      <c r="C165" s="1030">
        <v>17160.75</v>
      </c>
      <c r="D165" s="349"/>
      <c r="E165" s="349"/>
      <c r="F165" s="349"/>
      <c r="G165" s="349"/>
    </row>
    <row r="166" spans="1:7" s="1188" customFormat="1">
      <c r="A166" s="1028" t="s">
        <v>1178</v>
      </c>
      <c r="B166" s="1029" t="s">
        <v>1084</v>
      </c>
      <c r="C166" s="1030">
        <v>12285</v>
      </c>
      <c r="D166" s="349"/>
      <c r="E166" s="349"/>
      <c r="F166" s="349"/>
      <c r="G166" s="349"/>
    </row>
    <row r="167" spans="1:7" s="1188" customFormat="1">
      <c r="A167" s="1028" t="s">
        <v>3190</v>
      </c>
      <c r="B167" s="1029" t="s">
        <v>3182</v>
      </c>
      <c r="C167" s="1030">
        <v>17160.75</v>
      </c>
      <c r="D167" s="349"/>
      <c r="E167" s="349"/>
      <c r="F167" s="349"/>
      <c r="G167" s="349"/>
    </row>
    <row r="168" spans="1:7" s="1188" customFormat="1">
      <c r="A168" s="1028" t="s">
        <v>1171</v>
      </c>
      <c r="B168" s="1029" t="s">
        <v>1059</v>
      </c>
      <c r="C168" s="1030">
        <v>25000</v>
      </c>
      <c r="D168" s="349"/>
      <c r="E168" s="349"/>
      <c r="F168" s="349"/>
      <c r="G168" s="349"/>
    </row>
    <row r="169" spans="1:7" s="1188" customFormat="1">
      <c r="A169" s="1028" t="s">
        <v>1086</v>
      </c>
      <c r="B169" s="1029" t="s">
        <v>1064</v>
      </c>
      <c r="C169" s="1030">
        <v>77672.44</v>
      </c>
      <c r="D169" s="349"/>
      <c r="E169" s="349"/>
      <c r="F169" s="349"/>
      <c r="G169" s="349"/>
    </row>
    <row r="170" spans="1:7" s="1188" customFormat="1">
      <c r="A170" s="1028" t="s">
        <v>1156</v>
      </c>
      <c r="B170" s="1029" t="s">
        <v>1059</v>
      </c>
      <c r="C170" s="1030">
        <v>25000</v>
      </c>
      <c r="D170" s="349"/>
      <c r="E170" s="349"/>
      <c r="F170" s="349"/>
      <c r="G170" s="349"/>
    </row>
    <row r="171" spans="1:7" s="1188" customFormat="1">
      <c r="A171" s="1028" t="s">
        <v>1081</v>
      </c>
      <c r="B171" s="1029" t="s">
        <v>1082</v>
      </c>
      <c r="C171" s="1030">
        <v>83300</v>
      </c>
      <c r="D171" s="349"/>
      <c r="E171" s="349"/>
      <c r="F171" s="349"/>
      <c r="G171" s="349"/>
    </row>
    <row r="172" spans="1:7" s="1188" customFormat="1">
      <c r="A172" s="1028" t="s">
        <v>1078</v>
      </c>
      <c r="B172" s="1029" t="s">
        <v>1079</v>
      </c>
      <c r="C172" s="1030">
        <v>27344</v>
      </c>
      <c r="D172" s="349"/>
      <c r="E172" s="349"/>
      <c r="F172" s="349"/>
      <c r="G172" s="349"/>
    </row>
    <row r="173" spans="1:7" s="1188" customFormat="1">
      <c r="A173" s="1028" t="s">
        <v>1056</v>
      </c>
      <c r="B173" s="1029" t="s">
        <v>1057</v>
      </c>
      <c r="C173" s="1030">
        <v>211870</v>
      </c>
      <c r="D173" s="349"/>
      <c r="E173" s="349"/>
      <c r="F173" s="349"/>
      <c r="G173" s="349"/>
    </row>
    <row r="174" spans="1:7" s="1188" customFormat="1">
      <c r="A174" s="1028" t="s">
        <v>1074</v>
      </c>
      <c r="B174" s="1029" t="s">
        <v>1075</v>
      </c>
      <c r="C174" s="1030">
        <v>18333.8</v>
      </c>
      <c r="D174" s="349"/>
      <c r="E174" s="349"/>
      <c r="F174" s="349"/>
      <c r="G174" s="349"/>
    </row>
    <row r="175" spans="1:7" s="1188" customFormat="1">
      <c r="A175" s="1028" t="s">
        <v>3191</v>
      </c>
      <c r="B175" s="1029" t="s">
        <v>3182</v>
      </c>
      <c r="C175" s="1030">
        <v>17160.75</v>
      </c>
      <c r="D175" s="349"/>
      <c r="E175" s="349"/>
      <c r="F175" s="349"/>
      <c r="G175" s="349"/>
    </row>
    <row r="176" spans="1:7" s="1188" customFormat="1">
      <c r="A176" s="1028" t="s">
        <v>1181</v>
      </c>
      <c r="B176" s="1029" t="s">
        <v>1147</v>
      </c>
      <c r="C176" s="1030">
        <v>5966.16</v>
      </c>
      <c r="D176" s="349"/>
      <c r="E176" s="349"/>
      <c r="F176" s="349"/>
      <c r="G176" s="349"/>
    </row>
    <row r="177" spans="1:7" s="1188" customFormat="1">
      <c r="A177" s="1028" t="s">
        <v>1177</v>
      </c>
      <c r="B177" s="1029" t="s">
        <v>1062</v>
      </c>
      <c r="C177" s="1030">
        <v>48900</v>
      </c>
      <c r="D177" s="349"/>
      <c r="E177" s="349"/>
      <c r="F177" s="349"/>
      <c r="G177" s="349"/>
    </row>
    <row r="178" spans="1:7" s="1188" customFormat="1">
      <c r="A178" s="1028" t="s">
        <v>1172</v>
      </c>
      <c r="B178" s="1029" t="s">
        <v>1134</v>
      </c>
      <c r="C178" s="1030">
        <v>5327</v>
      </c>
      <c r="D178" s="349"/>
      <c r="E178" s="349"/>
      <c r="F178" s="349"/>
      <c r="G178" s="349"/>
    </row>
    <row r="179" spans="1:7" s="1188" customFormat="1">
      <c r="A179" s="1028" t="s">
        <v>1167</v>
      </c>
      <c r="B179" s="1029" t="s">
        <v>1053</v>
      </c>
      <c r="C179" s="1030">
        <v>7068.97</v>
      </c>
      <c r="D179" s="349"/>
      <c r="E179" s="349"/>
      <c r="F179" s="349"/>
      <c r="G179" s="349"/>
    </row>
    <row r="180" spans="1:7" s="1188" customFormat="1">
      <c r="A180" s="1028" t="s">
        <v>1164</v>
      </c>
      <c r="B180" s="1029" t="s">
        <v>1055</v>
      </c>
      <c r="C180" s="1030">
        <v>65189.68</v>
      </c>
      <c r="D180" s="349"/>
      <c r="E180" s="349"/>
      <c r="F180" s="349"/>
      <c r="G180" s="349"/>
    </row>
    <row r="181" spans="1:7" s="1188" customFormat="1">
      <c r="A181" s="1028" t="s">
        <v>1052</v>
      </c>
      <c r="B181" s="1029" t="s">
        <v>1053</v>
      </c>
      <c r="C181" s="1030">
        <v>7068.97</v>
      </c>
      <c r="D181" s="349"/>
      <c r="E181" s="349"/>
      <c r="F181" s="349"/>
      <c r="G181" s="349"/>
    </row>
    <row r="182" spans="1:7" s="1188" customFormat="1">
      <c r="A182" s="1028" t="s">
        <v>3192</v>
      </c>
      <c r="B182" s="1029" t="s">
        <v>3182</v>
      </c>
      <c r="C182" s="1030">
        <v>17160.75</v>
      </c>
      <c r="D182" s="349"/>
      <c r="E182" s="349"/>
      <c r="F182" s="349"/>
      <c r="G182" s="349"/>
    </row>
    <row r="183" spans="1:7" s="1188" customFormat="1">
      <c r="A183" s="1028" t="s">
        <v>1127</v>
      </c>
      <c r="B183" s="1029" t="s">
        <v>1055</v>
      </c>
      <c r="C183" s="1030">
        <v>8860.16</v>
      </c>
      <c r="D183" s="349"/>
      <c r="E183" s="349"/>
      <c r="F183" s="349"/>
      <c r="G183" s="349"/>
    </row>
    <row r="184" spans="1:7" s="1188" customFormat="1">
      <c r="A184" s="1028" t="s">
        <v>3193</v>
      </c>
      <c r="B184" s="1029" t="s">
        <v>1194</v>
      </c>
      <c r="C184" s="1030">
        <v>29022</v>
      </c>
      <c r="D184" s="349"/>
      <c r="E184" s="349"/>
      <c r="F184" s="349"/>
      <c r="G184" s="349"/>
    </row>
    <row r="185" spans="1:7" s="1188" customFormat="1">
      <c r="A185" s="1028" t="s">
        <v>1054</v>
      </c>
      <c r="B185" s="1029" t="s">
        <v>1055</v>
      </c>
      <c r="C185" s="1030">
        <v>65635.34</v>
      </c>
      <c r="D185" s="349"/>
      <c r="E185" s="349"/>
      <c r="F185" s="349"/>
      <c r="G185" s="349"/>
    </row>
    <row r="186" spans="1:7" s="1188" customFormat="1">
      <c r="A186" s="1028" t="s">
        <v>1245</v>
      </c>
      <c r="B186" s="1029" t="s">
        <v>1091</v>
      </c>
      <c r="C186" s="1030">
        <v>3920.79</v>
      </c>
      <c r="D186" s="349"/>
      <c r="E186" s="349"/>
      <c r="F186" s="349"/>
      <c r="G186" s="349"/>
    </row>
    <row r="187" spans="1:7" s="1188" customFormat="1">
      <c r="A187" s="1028" t="s">
        <v>1243</v>
      </c>
      <c r="B187" s="1029" t="s">
        <v>1244</v>
      </c>
      <c r="C187" s="1030">
        <v>25223.13</v>
      </c>
      <c r="D187" s="349"/>
      <c r="E187" s="349"/>
      <c r="F187" s="349"/>
      <c r="G187" s="349"/>
    </row>
    <row r="188" spans="1:7" s="1188" customFormat="1">
      <c r="A188" s="1028" t="s">
        <v>1230</v>
      </c>
      <c r="B188" s="1029" t="s">
        <v>1084</v>
      </c>
      <c r="C188" s="1030">
        <v>12285</v>
      </c>
      <c r="D188" s="349"/>
      <c r="E188" s="349"/>
      <c r="F188" s="349"/>
      <c r="G188" s="349"/>
    </row>
    <row r="189" spans="1:7" s="1188" customFormat="1">
      <c r="A189" s="1028" t="s">
        <v>1202</v>
      </c>
      <c r="B189" s="1029" t="s">
        <v>1069</v>
      </c>
      <c r="C189" s="1030">
        <v>41751.699999999997</v>
      </c>
      <c r="D189" s="349"/>
      <c r="E189" s="349"/>
      <c r="F189" s="349"/>
      <c r="G189" s="349"/>
    </row>
    <row r="190" spans="1:7" s="1188" customFormat="1">
      <c r="A190" s="1028" t="s">
        <v>1210</v>
      </c>
      <c r="B190" s="1029" t="s">
        <v>1091</v>
      </c>
      <c r="C190" s="1030">
        <v>3920.79</v>
      </c>
      <c r="D190" s="349"/>
      <c r="E190" s="349"/>
      <c r="F190" s="349"/>
      <c r="G190" s="349"/>
    </row>
    <row r="191" spans="1:7" s="1188" customFormat="1">
      <c r="A191" s="1028" t="s">
        <v>3194</v>
      </c>
      <c r="B191" s="1029" t="s">
        <v>3182</v>
      </c>
      <c r="C191" s="1030">
        <v>17160.75</v>
      </c>
      <c r="D191" s="349"/>
      <c r="E191" s="349"/>
      <c r="F191" s="349"/>
      <c r="G191" s="349"/>
    </row>
    <row r="192" spans="1:7" s="1188" customFormat="1">
      <c r="A192" s="1028" t="s">
        <v>1246</v>
      </c>
      <c r="B192" s="1029" t="s">
        <v>1247</v>
      </c>
      <c r="C192" s="1030">
        <v>11493.3</v>
      </c>
      <c r="D192" s="349"/>
      <c r="E192" s="349"/>
      <c r="F192" s="349"/>
      <c r="G192" s="349"/>
    </row>
    <row r="193" spans="1:7" s="1188" customFormat="1">
      <c r="A193" s="1028" t="s">
        <v>3195</v>
      </c>
      <c r="B193" s="1029" t="s">
        <v>3182</v>
      </c>
      <c r="C193" s="1030">
        <v>17160.75</v>
      </c>
      <c r="D193" s="349"/>
      <c r="E193" s="349"/>
      <c r="F193" s="349"/>
      <c r="G193" s="349"/>
    </row>
    <row r="194" spans="1:7" s="1188" customFormat="1">
      <c r="A194" s="1028" t="s">
        <v>3196</v>
      </c>
      <c r="B194" s="1029" t="s">
        <v>3197</v>
      </c>
      <c r="C194" s="1030">
        <v>1836.21</v>
      </c>
      <c r="D194" s="349"/>
      <c r="E194" s="349"/>
      <c r="F194" s="349"/>
      <c r="G194" s="349"/>
    </row>
    <row r="195" spans="1:7" s="1188" customFormat="1">
      <c r="A195" s="1028" t="s">
        <v>1214</v>
      </c>
      <c r="B195" s="1029" t="s">
        <v>1114</v>
      </c>
      <c r="C195" s="1030">
        <v>3894908.95</v>
      </c>
      <c r="D195" s="349"/>
      <c r="E195" s="349"/>
      <c r="F195" s="349"/>
      <c r="G195" s="349"/>
    </row>
    <row r="196" spans="1:7" s="1188" customFormat="1">
      <c r="A196" s="1028" t="s">
        <v>1126</v>
      </c>
      <c r="B196" s="1029" t="s">
        <v>1053</v>
      </c>
      <c r="C196" s="1030">
        <v>7068.97</v>
      </c>
      <c r="D196" s="349"/>
      <c r="E196" s="349"/>
      <c r="F196" s="349"/>
      <c r="G196" s="349"/>
    </row>
    <row r="197" spans="1:7" s="1188" customFormat="1">
      <c r="A197" s="1028" t="s">
        <v>1125</v>
      </c>
      <c r="B197" s="1029" t="s">
        <v>1107</v>
      </c>
      <c r="C197" s="1030">
        <v>2875</v>
      </c>
      <c r="D197" s="349"/>
      <c r="E197" s="349"/>
      <c r="F197" s="349"/>
      <c r="G197" s="349"/>
    </row>
    <row r="198" spans="1:7" s="1188" customFormat="1">
      <c r="A198" s="1028" t="s">
        <v>1254</v>
      </c>
      <c r="B198" s="1029" t="s">
        <v>1069</v>
      </c>
      <c r="C198" s="1030">
        <v>41751.699999999997</v>
      </c>
      <c r="D198" s="349"/>
      <c r="E198" s="349"/>
      <c r="F198" s="349"/>
      <c r="G198" s="349"/>
    </row>
    <row r="199" spans="1:7" s="1188" customFormat="1">
      <c r="A199" s="1028" t="s">
        <v>1124</v>
      </c>
      <c r="B199" s="1029" t="s">
        <v>1104</v>
      </c>
      <c r="C199" s="1030">
        <v>9734.48</v>
      </c>
      <c r="D199" s="349"/>
      <c r="E199" s="349"/>
      <c r="F199" s="349"/>
      <c r="G199" s="349"/>
    </row>
    <row r="200" spans="1:7" s="1188" customFormat="1">
      <c r="A200" s="1028" t="s">
        <v>1063</v>
      </c>
      <c r="B200" s="1029" t="s">
        <v>1064</v>
      </c>
      <c r="C200" s="1030">
        <v>75750</v>
      </c>
      <c r="D200" s="349"/>
      <c r="E200" s="349"/>
      <c r="F200" s="349"/>
      <c r="G200" s="349"/>
    </row>
    <row r="201" spans="1:7" s="1188" customFormat="1">
      <c r="A201" s="1028" t="s">
        <v>1239</v>
      </c>
      <c r="B201" s="1029" t="s">
        <v>1091</v>
      </c>
      <c r="C201" s="1030">
        <v>3920.79</v>
      </c>
      <c r="D201" s="349"/>
      <c r="E201" s="349"/>
      <c r="F201" s="349"/>
      <c r="G201" s="349"/>
    </row>
    <row r="202" spans="1:7" s="1188" customFormat="1">
      <c r="A202" s="1028" t="s">
        <v>1061</v>
      </c>
      <c r="B202" s="1029" t="s">
        <v>1062</v>
      </c>
      <c r="C202" s="1030">
        <v>48900</v>
      </c>
      <c r="D202" s="349"/>
      <c r="E202" s="349"/>
      <c r="F202" s="349"/>
      <c r="G202" s="349"/>
    </row>
    <row r="203" spans="1:7" s="1188" customFormat="1">
      <c r="A203" s="1028" t="s">
        <v>1240</v>
      </c>
      <c r="B203" s="1029" t="s">
        <v>1104</v>
      </c>
      <c r="C203" s="1030">
        <v>9734.48</v>
      </c>
      <c r="D203" s="349"/>
      <c r="E203" s="349"/>
      <c r="F203" s="349"/>
      <c r="G203" s="349"/>
    </row>
    <row r="204" spans="1:7" s="1188" customFormat="1">
      <c r="A204" s="1028" t="s">
        <v>1256</v>
      </c>
      <c r="B204" s="1029" t="s">
        <v>1055</v>
      </c>
      <c r="C204" s="1030">
        <v>44009.24</v>
      </c>
      <c r="D204" s="349"/>
      <c r="E204" s="349"/>
      <c r="F204" s="349"/>
      <c r="G204" s="349"/>
    </row>
    <row r="205" spans="1:7" s="1188" customFormat="1">
      <c r="A205" s="1028" t="s">
        <v>1241</v>
      </c>
      <c r="B205" s="1029" t="s">
        <v>1053</v>
      </c>
      <c r="C205" s="1030">
        <v>7068.97</v>
      </c>
      <c r="D205" s="349"/>
      <c r="E205" s="349"/>
      <c r="F205" s="349"/>
      <c r="G205" s="349"/>
    </row>
    <row r="206" spans="1:7" s="1188" customFormat="1">
      <c r="A206" s="1028" t="s">
        <v>1242</v>
      </c>
      <c r="B206" s="1029" t="s">
        <v>1069</v>
      </c>
      <c r="C206" s="1030">
        <v>41751.699999999997</v>
      </c>
      <c r="D206" s="349"/>
      <c r="E206" s="349"/>
      <c r="F206" s="349"/>
      <c r="G206" s="349"/>
    </row>
    <row r="207" spans="1:7" s="1188" customFormat="1">
      <c r="A207" s="1028" t="s">
        <v>1123</v>
      </c>
      <c r="B207" s="1029" t="s">
        <v>1091</v>
      </c>
      <c r="C207" s="1030">
        <v>3920.79</v>
      </c>
      <c r="D207" s="349"/>
      <c r="E207" s="349"/>
      <c r="F207" s="349"/>
      <c r="G207" s="349"/>
    </row>
    <row r="208" spans="1:7" s="1188" customFormat="1">
      <c r="A208" s="1028" t="s">
        <v>3198</v>
      </c>
      <c r="B208" s="1029" t="s">
        <v>3199</v>
      </c>
      <c r="C208" s="1030">
        <v>15775</v>
      </c>
      <c r="D208" s="349"/>
      <c r="E208" s="349"/>
      <c r="F208" s="349"/>
      <c r="G208" s="349"/>
    </row>
    <row r="209" spans="1:7" s="1188" customFormat="1">
      <c r="A209" s="1028" t="s">
        <v>3200</v>
      </c>
      <c r="B209" s="1029" t="s">
        <v>3182</v>
      </c>
      <c r="C209" s="1030">
        <v>17160.75</v>
      </c>
      <c r="D209" s="349"/>
      <c r="E209" s="349"/>
      <c r="F209" s="349"/>
      <c r="G209" s="349"/>
    </row>
    <row r="210" spans="1:7" s="1188" customFormat="1">
      <c r="A210" s="1028" t="s">
        <v>1077</v>
      </c>
      <c r="B210" s="1029" t="s">
        <v>1059</v>
      </c>
      <c r="C210" s="1030">
        <v>25000</v>
      </c>
      <c r="D210" s="349"/>
      <c r="E210" s="349"/>
      <c r="F210" s="349"/>
      <c r="G210" s="349"/>
    </row>
    <row r="211" spans="1:7" s="1188" customFormat="1">
      <c r="A211" s="1028" t="s">
        <v>3201</v>
      </c>
      <c r="B211" s="1029" t="s">
        <v>3182</v>
      </c>
      <c r="C211" s="1030">
        <v>17160.75</v>
      </c>
      <c r="D211" s="349"/>
      <c r="E211" s="349"/>
      <c r="F211" s="349"/>
      <c r="G211" s="349"/>
    </row>
    <row r="212" spans="1:7" s="1188" customFormat="1">
      <c r="A212" s="1028" t="s">
        <v>1101</v>
      </c>
      <c r="B212" s="1029" t="s">
        <v>1094</v>
      </c>
      <c r="C212" s="1030">
        <v>41769.279999999999</v>
      </c>
      <c r="D212" s="349"/>
      <c r="E212" s="349"/>
      <c r="F212" s="349"/>
      <c r="G212" s="349"/>
    </row>
    <row r="213" spans="1:7" s="1188" customFormat="1">
      <c r="A213" s="1028" t="s">
        <v>3202</v>
      </c>
      <c r="B213" s="1029" t="s">
        <v>3182</v>
      </c>
      <c r="C213" s="1030">
        <v>17160.75</v>
      </c>
      <c r="D213" s="349"/>
      <c r="E213" s="349"/>
      <c r="F213" s="349"/>
      <c r="G213" s="349"/>
    </row>
    <row r="214" spans="1:7" s="1188" customFormat="1">
      <c r="A214" s="1028" t="s">
        <v>3203</v>
      </c>
      <c r="B214" s="1029" t="s">
        <v>3182</v>
      </c>
      <c r="C214" s="1030">
        <v>17160.75</v>
      </c>
      <c r="D214" s="349"/>
      <c r="E214" s="349"/>
      <c r="F214" s="349"/>
      <c r="G214" s="349"/>
    </row>
    <row r="215" spans="1:7" s="1188" customFormat="1">
      <c r="A215" s="1028" t="s">
        <v>1232</v>
      </c>
      <c r="B215" s="1029" t="s">
        <v>1051</v>
      </c>
      <c r="C215" s="1030">
        <v>3103.45</v>
      </c>
      <c r="D215" s="349"/>
      <c r="E215" s="349"/>
      <c r="F215" s="349"/>
      <c r="G215" s="349"/>
    </row>
    <row r="216" spans="1:7" s="1188" customFormat="1">
      <c r="A216" s="1028" t="s">
        <v>1065</v>
      </c>
      <c r="B216" s="1029" t="s">
        <v>1066</v>
      </c>
      <c r="C216" s="1030">
        <v>17725</v>
      </c>
      <c r="D216" s="349"/>
      <c r="E216" s="349"/>
      <c r="F216" s="349"/>
      <c r="G216" s="349"/>
    </row>
    <row r="217" spans="1:7" s="1188" customFormat="1">
      <c r="A217" s="1028" t="s">
        <v>1253</v>
      </c>
      <c r="B217" s="1029" t="s">
        <v>1055</v>
      </c>
      <c r="C217" s="1030">
        <v>10438.84</v>
      </c>
      <c r="D217" s="349"/>
      <c r="E217" s="349"/>
      <c r="F217" s="349"/>
      <c r="G217" s="349"/>
    </row>
    <row r="218" spans="1:7" s="1188" customFormat="1">
      <c r="A218" s="1028" t="s">
        <v>3204</v>
      </c>
      <c r="B218" s="1029" t="s">
        <v>3205</v>
      </c>
      <c r="C218" s="1030">
        <v>41687.93</v>
      </c>
      <c r="D218" s="349"/>
      <c r="E218" s="349"/>
      <c r="F218" s="349"/>
      <c r="G218" s="349"/>
    </row>
    <row r="219" spans="1:7" s="1188" customFormat="1">
      <c r="A219" s="1028" t="s">
        <v>1189</v>
      </c>
      <c r="B219" s="1029" t="s">
        <v>1136</v>
      </c>
      <c r="C219" s="1030">
        <v>26879.360000000001</v>
      </c>
      <c r="D219" s="349"/>
      <c r="E219" s="349"/>
      <c r="F219" s="349"/>
      <c r="G219" s="349"/>
    </row>
    <row r="220" spans="1:7" s="1188" customFormat="1">
      <c r="A220" s="1028" t="s">
        <v>3206</v>
      </c>
      <c r="B220" s="1029" t="s">
        <v>3182</v>
      </c>
      <c r="C220" s="1030">
        <v>17160.75</v>
      </c>
      <c r="D220" s="349"/>
      <c r="E220" s="349"/>
      <c r="F220" s="349"/>
      <c r="G220" s="349"/>
    </row>
    <row r="221" spans="1:7" s="1188" customFormat="1">
      <c r="A221" s="1028" t="s">
        <v>1151</v>
      </c>
      <c r="B221" s="1029" t="s">
        <v>1104</v>
      </c>
      <c r="C221" s="1030">
        <v>9734.48</v>
      </c>
      <c r="D221" s="349"/>
      <c r="E221" s="349"/>
      <c r="F221" s="349"/>
      <c r="G221" s="349"/>
    </row>
    <row r="222" spans="1:7" s="1188" customFormat="1">
      <c r="A222" s="1028" t="s">
        <v>1203</v>
      </c>
      <c r="B222" s="1029" t="s">
        <v>1055</v>
      </c>
      <c r="C222" s="1030">
        <v>8860.16</v>
      </c>
      <c r="D222" s="349"/>
      <c r="E222" s="349"/>
      <c r="F222" s="349"/>
      <c r="G222" s="349"/>
    </row>
    <row r="223" spans="1:7" s="1188" customFormat="1">
      <c r="A223" s="1028" t="s">
        <v>1204</v>
      </c>
      <c r="B223" s="1029" t="s">
        <v>1147</v>
      </c>
      <c r="C223" s="1030">
        <v>5966.16</v>
      </c>
      <c r="D223" s="349"/>
      <c r="E223" s="349"/>
      <c r="F223" s="349"/>
      <c r="G223" s="349"/>
    </row>
    <row r="224" spans="1:7" s="1188" customFormat="1">
      <c r="A224" s="1028" t="s">
        <v>1205</v>
      </c>
      <c r="B224" s="1029" t="s">
        <v>1155</v>
      </c>
      <c r="C224" s="1030">
        <v>18456.900000000001</v>
      </c>
      <c r="D224" s="349"/>
      <c r="E224" s="349"/>
      <c r="F224" s="349"/>
      <c r="G224" s="349"/>
    </row>
    <row r="225" spans="1:7" s="1188" customFormat="1">
      <c r="A225" s="1028" t="s">
        <v>3207</v>
      </c>
      <c r="B225" s="1029" t="s">
        <v>3182</v>
      </c>
      <c r="C225" s="1030">
        <v>17160.75</v>
      </c>
      <c r="D225" s="349"/>
      <c r="E225" s="349"/>
      <c r="F225" s="349"/>
      <c r="G225" s="349"/>
    </row>
    <row r="226" spans="1:7" s="1188" customFormat="1">
      <c r="A226" s="1028" t="s">
        <v>3208</v>
      </c>
      <c r="B226" s="1029" t="s">
        <v>3199</v>
      </c>
      <c r="C226" s="1030">
        <v>15775</v>
      </c>
      <c r="D226" s="349"/>
      <c r="E226" s="349"/>
      <c r="F226" s="349"/>
      <c r="G226" s="349"/>
    </row>
    <row r="227" spans="1:7" s="1188" customFormat="1">
      <c r="A227" s="1028" t="s">
        <v>1153</v>
      </c>
      <c r="B227" s="1029" t="s">
        <v>1071</v>
      </c>
      <c r="C227" s="1030">
        <v>1970.84</v>
      </c>
      <c r="D227" s="349"/>
      <c r="E227" s="349"/>
      <c r="F227" s="349"/>
      <c r="G227" s="349"/>
    </row>
    <row r="228" spans="1:7" s="1188" customFormat="1">
      <c r="A228" s="1028" t="s">
        <v>1222</v>
      </c>
      <c r="B228" s="1029" t="s">
        <v>1071</v>
      </c>
      <c r="C228" s="1030">
        <v>1970.84</v>
      </c>
      <c r="D228" s="349"/>
      <c r="E228" s="349"/>
      <c r="F228" s="349"/>
      <c r="G228" s="349"/>
    </row>
    <row r="229" spans="1:7" s="1188" customFormat="1">
      <c r="A229" s="1028" t="s">
        <v>3209</v>
      </c>
      <c r="B229" s="1029" t="s">
        <v>3073</v>
      </c>
      <c r="C229" s="1030">
        <v>19575.86</v>
      </c>
      <c r="D229" s="349"/>
      <c r="E229" s="349"/>
      <c r="F229" s="349"/>
      <c r="G229" s="349"/>
    </row>
    <row r="230" spans="1:7" s="1188" customFormat="1">
      <c r="A230" s="1028" t="s">
        <v>1226</v>
      </c>
      <c r="B230" s="1029" t="s">
        <v>1227</v>
      </c>
      <c r="C230" s="1030">
        <v>1690789.55</v>
      </c>
      <c r="D230" s="349"/>
      <c r="E230" s="349"/>
      <c r="F230" s="349"/>
      <c r="G230" s="349"/>
    </row>
    <row r="231" spans="1:7" s="1188" customFormat="1">
      <c r="A231" s="1028" t="s">
        <v>1231</v>
      </c>
      <c r="B231" s="1029" t="s">
        <v>1094</v>
      </c>
      <c r="C231" s="1030">
        <v>41769.279999999999</v>
      </c>
      <c r="D231" s="349"/>
      <c r="E231" s="349"/>
      <c r="F231" s="349"/>
      <c r="G231" s="349"/>
    </row>
    <row r="232" spans="1:7" s="1188" customFormat="1">
      <c r="A232" s="1028" t="s">
        <v>1076</v>
      </c>
      <c r="B232" s="1029" t="s">
        <v>1064</v>
      </c>
      <c r="C232" s="1030">
        <v>77672.44</v>
      </c>
      <c r="D232" s="349"/>
      <c r="E232" s="349"/>
      <c r="F232" s="349"/>
      <c r="G232" s="349"/>
    </row>
    <row r="233" spans="1:7" s="1188" customFormat="1">
      <c r="A233" s="1028" t="s">
        <v>1248</v>
      </c>
      <c r="B233" s="1029" t="s">
        <v>1114</v>
      </c>
      <c r="C233" s="1030">
        <v>75925.100000000006</v>
      </c>
      <c r="D233" s="349"/>
      <c r="E233" s="349"/>
      <c r="F233" s="349"/>
      <c r="G233" s="349"/>
    </row>
    <row r="234" spans="1:7" s="1188" customFormat="1">
      <c r="A234" s="1028" t="s">
        <v>3210</v>
      </c>
      <c r="B234" s="1029" t="s">
        <v>3182</v>
      </c>
      <c r="C234" s="1030">
        <v>17160.75</v>
      </c>
      <c r="D234" s="349"/>
      <c r="E234" s="349"/>
      <c r="F234" s="349"/>
      <c r="G234" s="349"/>
    </row>
    <row r="235" spans="1:7" s="1188" customFormat="1">
      <c r="A235" s="1028" t="s">
        <v>1225</v>
      </c>
      <c r="B235" s="1029" t="s">
        <v>1053</v>
      </c>
      <c r="C235" s="1030">
        <v>7068.97</v>
      </c>
      <c r="D235" s="349"/>
      <c r="E235" s="349"/>
      <c r="F235" s="349"/>
      <c r="G235" s="349"/>
    </row>
    <row r="236" spans="1:7" s="1188" customFormat="1">
      <c r="A236" s="1028" t="s">
        <v>1229</v>
      </c>
      <c r="B236" s="1029" t="s">
        <v>1055</v>
      </c>
      <c r="C236" s="1030">
        <v>65635.34</v>
      </c>
      <c r="D236" s="349"/>
      <c r="E236" s="349"/>
      <c r="F236" s="349"/>
      <c r="G236" s="349"/>
    </row>
    <row r="237" spans="1:7" s="1188" customFormat="1">
      <c r="A237" s="1028" t="s">
        <v>1186</v>
      </c>
      <c r="B237" s="1029" t="s">
        <v>1059</v>
      </c>
      <c r="C237" s="1030">
        <v>25000</v>
      </c>
      <c r="D237" s="349"/>
      <c r="E237" s="349"/>
      <c r="F237" s="349"/>
      <c r="G237" s="349"/>
    </row>
    <row r="238" spans="1:7" s="1188" customFormat="1">
      <c r="A238" s="1028" t="s">
        <v>3211</v>
      </c>
      <c r="B238" s="1029" t="s">
        <v>3182</v>
      </c>
      <c r="C238" s="1030">
        <v>17160.75</v>
      </c>
      <c r="D238" s="349"/>
      <c r="E238" s="349"/>
      <c r="F238" s="349"/>
      <c r="G238" s="349"/>
    </row>
    <row r="239" spans="1:7" s="1188" customFormat="1">
      <c r="A239" s="1028" t="s">
        <v>1163</v>
      </c>
      <c r="B239" s="1029" t="s">
        <v>1055</v>
      </c>
      <c r="C239" s="1030">
        <v>8860.16</v>
      </c>
      <c r="D239" s="349"/>
      <c r="E239" s="349"/>
      <c r="F239" s="349"/>
      <c r="G239" s="349"/>
    </row>
    <row r="240" spans="1:7" s="1188" customFormat="1">
      <c r="A240" s="1028" t="s">
        <v>1150</v>
      </c>
      <c r="B240" s="1029" t="s">
        <v>1134</v>
      </c>
      <c r="C240" s="1030">
        <v>5327</v>
      </c>
      <c r="D240" s="349"/>
      <c r="E240" s="349"/>
      <c r="F240" s="349"/>
      <c r="G240" s="349"/>
    </row>
    <row r="241" spans="1:7" s="1188" customFormat="1">
      <c r="A241" s="1028" t="s">
        <v>1146</v>
      </c>
      <c r="B241" s="1029" t="s">
        <v>1147</v>
      </c>
      <c r="C241" s="1030">
        <v>5966.16</v>
      </c>
      <c r="D241" s="349"/>
      <c r="E241" s="349"/>
      <c r="F241" s="349"/>
      <c r="G241" s="349"/>
    </row>
    <row r="242" spans="1:7" s="1188" customFormat="1">
      <c r="A242" s="1028" t="s">
        <v>1228</v>
      </c>
      <c r="B242" s="1029" t="s">
        <v>1071</v>
      </c>
      <c r="C242" s="1030">
        <v>1970.84</v>
      </c>
      <c r="D242" s="349"/>
      <c r="E242" s="349"/>
      <c r="F242" s="349"/>
      <c r="G242" s="349"/>
    </row>
    <row r="243" spans="1:7" s="1188" customFormat="1">
      <c r="A243" s="1028" t="s">
        <v>3212</v>
      </c>
      <c r="B243" s="1029" t="s">
        <v>3199</v>
      </c>
      <c r="C243" s="1030">
        <v>15775</v>
      </c>
      <c r="D243" s="349"/>
      <c r="E243" s="349"/>
      <c r="F243" s="349"/>
      <c r="G243" s="349"/>
    </row>
    <row r="244" spans="1:7" s="1188" customFormat="1">
      <c r="A244" s="1028" t="s">
        <v>3213</v>
      </c>
      <c r="B244" s="1029" t="s">
        <v>3182</v>
      </c>
      <c r="C244" s="1030">
        <v>17160.75</v>
      </c>
      <c r="D244" s="349"/>
      <c r="E244" s="349"/>
      <c r="F244" s="349"/>
      <c r="G244" s="349"/>
    </row>
    <row r="245" spans="1:7" s="1188" customFormat="1">
      <c r="A245" s="1028" t="s">
        <v>3214</v>
      </c>
      <c r="B245" s="1029" t="s">
        <v>3073</v>
      </c>
      <c r="C245" s="1030">
        <v>19575.86</v>
      </c>
      <c r="D245" s="349"/>
      <c r="E245" s="349"/>
      <c r="F245" s="349"/>
      <c r="G245" s="349"/>
    </row>
    <row r="246" spans="1:7" s="1188" customFormat="1">
      <c r="A246" s="1028" t="s">
        <v>3215</v>
      </c>
      <c r="B246" s="1029" t="s">
        <v>3182</v>
      </c>
      <c r="C246" s="1030">
        <v>17160.75</v>
      </c>
      <c r="D246" s="349"/>
      <c r="E246" s="349"/>
      <c r="F246" s="349"/>
      <c r="G246" s="349"/>
    </row>
    <row r="247" spans="1:7" s="1188" customFormat="1">
      <c r="A247" s="1028" t="s">
        <v>3216</v>
      </c>
      <c r="B247" s="1029" t="s">
        <v>3182</v>
      </c>
      <c r="C247" s="1030">
        <v>17160.75</v>
      </c>
      <c r="D247" s="349"/>
      <c r="E247" s="349"/>
      <c r="F247" s="349"/>
      <c r="G247" s="349"/>
    </row>
    <row r="248" spans="1:7" s="1188" customFormat="1">
      <c r="A248" s="1028" t="s">
        <v>1154</v>
      </c>
      <c r="B248" s="1029" t="s">
        <v>1155</v>
      </c>
      <c r="C248" s="1030">
        <v>18456.900000000001</v>
      </c>
      <c r="D248" s="349"/>
      <c r="E248" s="349"/>
      <c r="F248" s="349"/>
      <c r="G248" s="349"/>
    </row>
    <row r="249" spans="1:7" s="1188" customFormat="1">
      <c r="A249" s="1028" t="s">
        <v>3217</v>
      </c>
      <c r="B249" s="1029" t="s">
        <v>3182</v>
      </c>
      <c r="C249" s="1030">
        <v>17160.75</v>
      </c>
      <c r="D249" s="349"/>
      <c r="E249" s="349"/>
      <c r="F249" s="349"/>
      <c r="G249" s="349"/>
    </row>
    <row r="250" spans="1:7" s="1188" customFormat="1">
      <c r="A250" s="1028" t="s">
        <v>3218</v>
      </c>
      <c r="B250" s="1029" t="s">
        <v>3182</v>
      </c>
      <c r="C250" s="1030">
        <v>17160.75</v>
      </c>
      <c r="D250" s="349"/>
      <c r="E250" s="349"/>
      <c r="F250" s="349"/>
      <c r="G250" s="349"/>
    </row>
    <row r="251" spans="1:7" s="1188" customFormat="1">
      <c r="A251" s="1028" t="s">
        <v>3219</v>
      </c>
      <c r="B251" s="1029" t="s">
        <v>3182</v>
      </c>
      <c r="C251" s="1030">
        <v>17160.75</v>
      </c>
      <c r="D251" s="349"/>
      <c r="E251" s="349"/>
      <c r="F251" s="349"/>
      <c r="G251" s="349"/>
    </row>
    <row r="252" spans="1:7" s="1188" customFormat="1">
      <c r="A252" s="1028" t="s">
        <v>1137</v>
      </c>
      <c r="B252" s="1029" t="s">
        <v>1055</v>
      </c>
      <c r="C252" s="1030">
        <v>10438.84</v>
      </c>
      <c r="D252" s="349"/>
      <c r="E252" s="349"/>
      <c r="F252" s="349"/>
      <c r="G252" s="349"/>
    </row>
    <row r="253" spans="1:7" s="1188" customFormat="1">
      <c r="A253" s="1028" t="s">
        <v>1209</v>
      </c>
      <c r="B253" s="1029" t="s">
        <v>1055</v>
      </c>
      <c r="C253" s="1030">
        <v>11493.3</v>
      </c>
      <c r="D253" s="349"/>
      <c r="E253" s="349"/>
      <c r="F253" s="349"/>
      <c r="G253" s="349"/>
    </row>
    <row r="254" spans="1:7" s="1188" customFormat="1">
      <c r="A254" s="1028" t="s">
        <v>1208</v>
      </c>
      <c r="B254" s="1029" t="s">
        <v>1055</v>
      </c>
      <c r="C254" s="1030">
        <v>11493.3</v>
      </c>
      <c r="D254" s="349"/>
      <c r="E254" s="349"/>
      <c r="F254" s="349"/>
      <c r="G254" s="349"/>
    </row>
    <row r="255" spans="1:7" s="1188" customFormat="1">
      <c r="A255" s="1028" t="s">
        <v>3220</v>
      </c>
      <c r="B255" s="1029" t="s">
        <v>3073</v>
      </c>
      <c r="C255" s="1030">
        <v>19575.86</v>
      </c>
      <c r="D255" s="349"/>
      <c r="E255" s="349"/>
      <c r="F255" s="349"/>
      <c r="G255" s="349"/>
    </row>
    <row r="256" spans="1:7" s="1188" customFormat="1">
      <c r="A256" s="1028" t="s">
        <v>1207</v>
      </c>
      <c r="B256" s="1029" t="s">
        <v>1104</v>
      </c>
      <c r="C256" s="1030">
        <v>9734.48</v>
      </c>
      <c r="D256" s="349"/>
      <c r="E256" s="349"/>
      <c r="F256" s="349"/>
      <c r="G256" s="349"/>
    </row>
    <row r="257" spans="1:7" s="1188" customFormat="1">
      <c r="A257" s="1028" t="s">
        <v>1206</v>
      </c>
      <c r="B257" s="1029" t="s">
        <v>1091</v>
      </c>
      <c r="C257" s="1030">
        <v>3920.79</v>
      </c>
      <c r="D257" s="349"/>
      <c r="E257" s="349"/>
      <c r="F257" s="349"/>
      <c r="G257" s="349"/>
    </row>
    <row r="258" spans="1:7" s="1188" customFormat="1">
      <c r="A258" s="1028" t="s">
        <v>1168</v>
      </c>
      <c r="B258" s="1029" t="s">
        <v>1055</v>
      </c>
      <c r="C258" s="1030">
        <v>10438.84</v>
      </c>
      <c r="D258" s="349"/>
      <c r="E258" s="349"/>
      <c r="F258" s="349"/>
      <c r="G258" s="349"/>
    </row>
    <row r="259" spans="1:7" s="1188" customFormat="1">
      <c r="A259" s="1028" t="s">
        <v>1169</v>
      </c>
      <c r="B259" s="1029" t="s">
        <v>1170</v>
      </c>
      <c r="C259" s="1030">
        <v>1586.4</v>
      </c>
      <c r="D259" s="349"/>
      <c r="E259" s="349"/>
      <c r="F259" s="349"/>
      <c r="G259" s="349"/>
    </row>
    <row r="260" spans="1:7" s="1188" customFormat="1">
      <c r="A260" s="1028" t="s">
        <v>1058</v>
      </c>
      <c r="B260" s="1029" t="s">
        <v>1059</v>
      </c>
      <c r="C260" s="1030">
        <v>25000</v>
      </c>
      <c r="D260" s="349"/>
      <c r="E260" s="349"/>
      <c r="F260" s="349"/>
      <c r="G260" s="349"/>
    </row>
    <row r="261" spans="1:7" s="1188" customFormat="1">
      <c r="A261" s="1028" t="s">
        <v>1213</v>
      </c>
      <c r="B261" s="1029" t="s">
        <v>1091</v>
      </c>
      <c r="C261" s="1030">
        <v>3920.79</v>
      </c>
      <c r="D261" s="349"/>
      <c r="E261" s="349"/>
      <c r="F261" s="349"/>
      <c r="G261" s="349"/>
    </row>
    <row r="262" spans="1:7" s="1188" customFormat="1">
      <c r="A262" s="1028" t="s">
        <v>1110</v>
      </c>
      <c r="B262" s="1029" t="s">
        <v>1091</v>
      </c>
      <c r="C262" s="1030">
        <v>3920.79</v>
      </c>
      <c r="D262" s="349"/>
      <c r="E262" s="349"/>
      <c r="F262" s="349"/>
      <c r="G262" s="349"/>
    </row>
    <row r="263" spans="1:7" s="1188" customFormat="1">
      <c r="A263" s="1028" t="s">
        <v>1111</v>
      </c>
      <c r="B263" s="1029" t="s">
        <v>1107</v>
      </c>
      <c r="C263" s="1030">
        <v>2875</v>
      </c>
      <c r="D263" s="349"/>
      <c r="E263" s="349"/>
      <c r="F263" s="349"/>
      <c r="G263" s="349"/>
    </row>
    <row r="264" spans="1:7" s="1188" customFormat="1">
      <c r="A264" s="1028" t="s">
        <v>1174</v>
      </c>
      <c r="B264" s="1029" t="s">
        <v>1064</v>
      </c>
      <c r="C264" s="1030">
        <v>85485</v>
      </c>
      <c r="D264" s="349"/>
      <c r="E264" s="349"/>
      <c r="F264" s="349"/>
      <c r="G264" s="349"/>
    </row>
    <row r="265" spans="1:7" s="1188" customFormat="1">
      <c r="A265" s="1028" t="s">
        <v>1112</v>
      </c>
      <c r="B265" s="1029" t="s">
        <v>1055</v>
      </c>
      <c r="C265" s="1030">
        <v>10438.84</v>
      </c>
      <c r="D265" s="349"/>
      <c r="E265" s="349"/>
      <c r="F265" s="349"/>
      <c r="G265" s="349"/>
    </row>
    <row r="266" spans="1:7" s="1188" customFormat="1">
      <c r="A266" s="1028" t="s">
        <v>3221</v>
      </c>
      <c r="B266" s="1029" t="s">
        <v>3222</v>
      </c>
      <c r="C266" s="1030">
        <v>1938.37</v>
      </c>
      <c r="D266" s="349"/>
      <c r="E266" s="349"/>
      <c r="F266" s="349"/>
      <c r="G266" s="349"/>
    </row>
    <row r="267" spans="1:7" s="1188" customFormat="1">
      <c r="A267" s="1028" t="s">
        <v>1122</v>
      </c>
      <c r="B267" s="1029" t="s">
        <v>1079</v>
      </c>
      <c r="C267" s="1030">
        <v>27344</v>
      </c>
      <c r="D267" s="349"/>
      <c r="E267" s="349"/>
      <c r="F267" s="349"/>
      <c r="G267" s="349"/>
    </row>
    <row r="268" spans="1:7" s="1188" customFormat="1">
      <c r="A268" s="1028" t="s">
        <v>1157</v>
      </c>
      <c r="B268" s="1029" t="s">
        <v>1158</v>
      </c>
      <c r="C268" s="1030">
        <v>33834.42</v>
      </c>
      <c r="D268" s="349"/>
      <c r="E268" s="349"/>
      <c r="F268" s="349"/>
      <c r="G268" s="349"/>
    </row>
    <row r="269" spans="1:7" s="1188" customFormat="1">
      <c r="A269" s="1028" t="s">
        <v>1113</v>
      </c>
      <c r="B269" s="1029" t="s">
        <v>1114</v>
      </c>
      <c r="C269" s="1030">
        <v>75925.100000000006</v>
      </c>
      <c r="D269" s="349"/>
      <c r="E269" s="349"/>
      <c r="F269" s="349"/>
      <c r="G269" s="349"/>
    </row>
    <row r="270" spans="1:7" s="1188" customFormat="1">
      <c r="A270" s="1028" t="s">
        <v>1211</v>
      </c>
      <c r="B270" s="1029" t="s">
        <v>1104</v>
      </c>
      <c r="C270" s="1030">
        <v>9734.48</v>
      </c>
      <c r="D270" s="349"/>
      <c r="E270" s="349"/>
      <c r="F270" s="349"/>
      <c r="G270" s="349"/>
    </row>
    <row r="271" spans="1:7" s="1188" customFormat="1">
      <c r="A271" s="1028" t="s">
        <v>1102</v>
      </c>
      <c r="B271" s="1029" t="s">
        <v>1064</v>
      </c>
      <c r="C271" s="1030">
        <v>75750</v>
      </c>
      <c r="D271" s="349"/>
      <c r="E271" s="349"/>
      <c r="F271" s="349"/>
      <c r="G271" s="349"/>
    </row>
    <row r="272" spans="1:7" s="1188" customFormat="1">
      <c r="A272" s="1028" t="s">
        <v>1118</v>
      </c>
      <c r="B272" s="1029" t="s">
        <v>1051</v>
      </c>
      <c r="C272" s="1030">
        <v>3103.45</v>
      </c>
      <c r="D272" s="349"/>
      <c r="E272" s="349"/>
      <c r="F272" s="349"/>
      <c r="G272" s="349"/>
    </row>
    <row r="273" spans="1:7" s="1188" customFormat="1">
      <c r="A273" s="1028" t="s">
        <v>3223</v>
      </c>
      <c r="B273" s="1029" t="s">
        <v>3224</v>
      </c>
      <c r="C273" s="1030">
        <v>13282.5</v>
      </c>
      <c r="D273" s="349"/>
      <c r="E273" s="349"/>
      <c r="F273" s="349"/>
      <c r="G273" s="349"/>
    </row>
    <row r="274" spans="1:7" s="1188" customFormat="1">
      <c r="A274" s="1028" t="s">
        <v>1108</v>
      </c>
      <c r="B274" s="1029" t="s">
        <v>1055</v>
      </c>
      <c r="C274" s="1030">
        <v>65189.68</v>
      </c>
      <c r="D274" s="349"/>
      <c r="E274" s="349"/>
      <c r="F274" s="349"/>
      <c r="G274" s="349"/>
    </row>
    <row r="275" spans="1:7" s="1188" customFormat="1">
      <c r="A275" s="1028" t="s">
        <v>3225</v>
      </c>
      <c r="B275" s="1029" t="s">
        <v>3182</v>
      </c>
      <c r="C275" s="1030">
        <v>17160.75</v>
      </c>
      <c r="D275" s="349"/>
      <c r="E275" s="349"/>
      <c r="F275" s="349"/>
      <c r="G275" s="349"/>
    </row>
    <row r="276" spans="1:7" s="1188" customFormat="1">
      <c r="A276" s="1028" t="s">
        <v>1109</v>
      </c>
      <c r="B276" s="1029" t="s">
        <v>1055</v>
      </c>
      <c r="C276" s="1030">
        <v>10438.84</v>
      </c>
      <c r="D276" s="349"/>
      <c r="E276" s="349"/>
      <c r="F276" s="349"/>
      <c r="G276" s="349"/>
    </row>
    <row r="277" spans="1:7" s="1188" customFormat="1">
      <c r="A277" s="1028" t="s">
        <v>1217</v>
      </c>
      <c r="B277" s="1029" t="s">
        <v>1055</v>
      </c>
      <c r="C277" s="1030">
        <v>65635.34</v>
      </c>
      <c r="D277" s="349"/>
      <c r="E277" s="349"/>
      <c r="F277" s="349"/>
      <c r="G277" s="349"/>
    </row>
    <row r="278" spans="1:7" s="1188" customFormat="1">
      <c r="A278" s="1028" t="s">
        <v>1115</v>
      </c>
      <c r="B278" s="1029" t="s">
        <v>1055</v>
      </c>
      <c r="C278" s="1030">
        <v>65189.68</v>
      </c>
      <c r="D278" s="349"/>
      <c r="E278" s="349"/>
      <c r="F278" s="349"/>
      <c r="G278" s="349"/>
    </row>
    <row r="279" spans="1:7" s="1188" customFormat="1">
      <c r="A279" s="1028" t="s">
        <v>3226</v>
      </c>
      <c r="B279" s="1029" t="s">
        <v>3182</v>
      </c>
      <c r="C279" s="1030">
        <v>17160.75</v>
      </c>
      <c r="D279" s="349"/>
      <c r="E279" s="349"/>
      <c r="F279" s="349"/>
      <c r="G279" s="349"/>
    </row>
    <row r="280" spans="1:7" s="1188" customFormat="1">
      <c r="A280" s="1028" t="s">
        <v>1175</v>
      </c>
      <c r="B280" s="1029" t="s">
        <v>1104</v>
      </c>
      <c r="C280" s="1030">
        <v>9734.48</v>
      </c>
      <c r="D280" s="349"/>
      <c r="E280" s="349"/>
      <c r="F280" s="349"/>
      <c r="G280" s="349"/>
    </row>
    <row r="281" spans="1:7" s="1188" customFormat="1">
      <c r="A281" s="1028" t="s">
        <v>1176</v>
      </c>
      <c r="B281" s="1029" t="s">
        <v>1064</v>
      </c>
      <c r="C281" s="1030">
        <v>75750</v>
      </c>
      <c r="D281" s="349"/>
      <c r="E281" s="349"/>
      <c r="F281" s="349"/>
      <c r="G281" s="349"/>
    </row>
    <row r="282" spans="1:7" s="1188" customFormat="1">
      <c r="A282" s="1028" t="s">
        <v>3227</v>
      </c>
      <c r="B282" s="1029" t="s">
        <v>3182</v>
      </c>
      <c r="C282" s="1030">
        <v>17160.75</v>
      </c>
      <c r="D282" s="349"/>
      <c r="E282" s="349"/>
      <c r="F282" s="349"/>
      <c r="G282" s="349"/>
    </row>
    <row r="283" spans="1:7" s="1188" customFormat="1">
      <c r="A283" s="1028" t="s">
        <v>1117</v>
      </c>
      <c r="B283" s="1029" t="s">
        <v>1059</v>
      </c>
      <c r="C283" s="1030">
        <v>25000</v>
      </c>
      <c r="D283" s="349"/>
      <c r="E283" s="349"/>
      <c r="F283" s="349"/>
      <c r="G283" s="349"/>
    </row>
    <row r="284" spans="1:7" s="1188" customFormat="1">
      <c r="A284" s="1028" t="s">
        <v>1120</v>
      </c>
      <c r="B284" s="1029" t="s">
        <v>1055</v>
      </c>
      <c r="C284" s="1030">
        <v>8860.16</v>
      </c>
      <c r="D284" s="349"/>
      <c r="E284" s="349"/>
      <c r="F284" s="349"/>
      <c r="G284" s="349"/>
    </row>
    <row r="285" spans="1:7" s="1188" customFormat="1">
      <c r="A285" s="1028" t="s">
        <v>3228</v>
      </c>
      <c r="B285" s="1029" t="s">
        <v>3182</v>
      </c>
      <c r="C285" s="1030">
        <v>17160.75</v>
      </c>
      <c r="D285" s="349"/>
      <c r="E285" s="349"/>
      <c r="F285" s="349"/>
      <c r="G285" s="349"/>
    </row>
    <row r="286" spans="1:7" s="1188" customFormat="1">
      <c r="A286" s="1028" t="s">
        <v>1143</v>
      </c>
      <c r="B286" s="1029" t="s">
        <v>1134</v>
      </c>
      <c r="C286" s="1030">
        <v>2702.45</v>
      </c>
      <c r="D286" s="349"/>
      <c r="E286" s="349"/>
      <c r="F286" s="349"/>
      <c r="G286" s="349"/>
    </row>
    <row r="287" spans="1:7" s="1188" customFormat="1">
      <c r="A287" s="1028" t="s">
        <v>1144</v>
      </c>
      <c r="B287" s="1029" t="s">
        <v>1055</v>
      </c>
      <c r="C287" s="1030">
        <v>44009.24</v>
      </c>
      <c r="D287" s="349"/>
      <c r="E287" s="349"/>
      <c r="F287" s="349"/>
      <c r="G287" s="349"/>
    </row>
    <row r="288" spans="1:7" s="1188" customFormat="1">
      <c r="A288" s="1028" t="s">
        <v>3229</v>
      </c>
      <c r="B288" s="1029" t="s">
        <v>3182</v>
      </c>
      <c r="C288" s="1030">
        <v>15604.92</v>
      </c>
      <c r="D288" s="349"/>
      <c r="E288" s="349"/>
      <c r="F288" s="349"/>
      <c r="G288" s="349"/>
    </row>
    <row r="289" spans="1:7" s="1188" customFormat="1">
      <c r="A289" s="1028" t="s">
        <v>3230</v>
      </c>
      <c r="B289" s="1029" t="s">
        <v>3073</v>
      </c>
      <c r="C289" s="1030">
        <v>19575.86</v>
      </c>
      <c r="D289" s="349"/>
      <c r="E289" s="349"/>
      <c r="F289" s="349"/>
      <c r="G289" s="349"/>
    </row>
    <row r="290" spans="1:7" s="1188" customFormat="1">
      <c r="A290" s="1028" t="s">
        <v>1234</v>
      </c>
      <c r="B290" s="1029" t="s">
        <v>1059</v>
      </c>
      <c r="C290" s="1030">
        <v>25000</v>
      </c>
      <c r="D290" s="349"/>
      <c r="E290" s="349"/>
      <c r="F290" s="349"/>
      <c r="G290" s="349"/>
    </row>
    <row r="291" spans="1:7" s="1188" customFormat="1">
      <c r="A291" s="1028" t="s">
        <v>1238</v>
      </c>
      <c r="B291" s="1029" t="s">
        <v>1091</v>
      </c>
      <c r="C291" s="1030">
        <v>3920.79</v>
      </c>
      <c r="D291" s="349"/>
      <c r="E291" s="349"/>
      <c r="F291" s="349"/>
      <c r="G291" s="349"/>
    </row>
    <row r="292" spans="1:7" s="1188" customFormat="1">
      <c r="A292" s="1028" t="s">
        <v>1145</v>
      </c>
      <c r="B292" s="1029" t="s">
        <v>1104</v>
      </c>
      <c r="C292" s="1030">
        <v>9734.48</v>
      </c>
      <c r="D292" s="349"/>
      <c r="E292" s="349"/>
      <c r="F292" s="349"/>
      <c r="G292" s="349"/>
    </row>
    <row r="293" spans="1:7" s="1188" customFormat="1">
      <c r="A293" s="1028" t="s">
        <v>1149</v>
      </c>
      <c r="B293" s="1029" t="s">
        <v>1134</v>
      </c>
      <c r="C293" s="1030">
        <v>5327</v>
      </c>
      <c r="D293" s="349"/>
      <c r="E293" s="349"/>
      <c r="F293" s="349"/>
      <c r="G293" s="349"/>
    </row>
    <row r="294" spans="1:7" s="1188" customFormat="1">
      <c r="A294" s="1028" t="s">
        <v>1096</v>
      </c>
      <c r="B294" s="1029" t="s">
        <v>1059</v>
      </c>
      <c r="C294" s="1030">
        <v>25000</v>
      </c>
      <c r="D294" s="349"/>
      <c r="E294" s="349"/>
      <c r="F294" s="349"/>
      <c r="G294" s="349"/>
    </row>
    <row r="295" spans="1:7" s="1188" customFormat="1">
      <c r="A295" s="1028" t="s">
        <v>1162</v>
      </c>
      <c r="B295" s="1029" t="s">
        <v>1059</v>
      </c>
      <c r="C295" s="1030">
        <v>25000</v>
      </c>
      <c r="D295" s="349"/>
      <c r="E295" s="349"/>
      <c r="F295" s="349"/>
      <c r="G295" s="349"/>
    </row>
    <row r="296" spans="1:7" s="1188" customFormat="1">
      <c r="A296" s="1028" t="s">
        <v>1161</v>
      </c>
      <c r="B296" s="1029" t="s">
        <v>1053</v>
      </c>
      <c r="C296" s="1030">
        <v>7068.97</v>
      </c>
      <c r="D296" s="349"/>
      <c r="E296" s="349"/>
      <c r="F296" s="349"/>
      <c r="G296" s="349"/>
    </row>
    <row r="297" spans="1:7" s="1188" customFormat="1">
      <c r="A297" s="1028" t="s">
        <v>3231</v>
      </c>
      <c r="B297" s="1029" t="s">
        <v>3182</v>
      </c>
      <c r="C297" s="1030">
        <v>15604.92</v>
      </c>
      <c r="D297" s="349"/>
      <c r="E297" s="349"/>
      <c r="F297" s="349"/>
      <c r="G297" s="349"/>
    </row>
    <row r="298" spans="1:7" s="1188" customFormat="1">
      <c r="A298" s="1028" t="s">
        <v>1106</v>
      </c>
      <c r="B298" s="1029" t="s">
        <v>1107</v>
      </c>
      <c r="C298" s="1030">
        <v>2875</v>
      </c>
      <c r="D298" s="349"/>
      <c r="E298" s="349"/>
      <c r="F298" s="349"/>
      <c r="G298" s="349"/>
    </row>
    <row r="299" spans="1:7" s="1188" customFormat="1">
      <c r="A299" s="1028" t="s">
        <v>1216</v>
      </c>
      <c r="B299" s="1029" t="s">
        <v>1071</v>
      </c>
      <c r="C299" s="1030">
        <v>1970.84</v>
      </c>
      <c r="D299" s="349"/>
      <c r="E299" s="349"/>
      <c r="F299" s="349"/>
      <c r="G299" s="349"/>
    </row>
    <row r="300" spans="1:7" s="1188" customFormat="1">
      <c r="A300" s="1028" t="s">
        <v>1215</v>
      </c>
      <c r="B300" s="1029" t="s">
        <v>1071</v>
      </c>
      <c r="C300" s="1030">
        <v>1970.84</v>
      </c>
      <c r="D300" s="349"/>
      <c r="E300" s="349"/>
      <c r="F300" s="349"/>
      <c r="G300" s="349"/>
    </row>
    <row r="301" spans="1:7" s="1188" customFormat="1">
      <c r="A301" s="1028" t="s">
        <v>1116</v>
      </c>
      <c r="B301" s="1029" t="s">
        <v>1059</v>
      </c>
      <c r="C301" s="1030">
        <v>25000</v>
      </c>
      <c r="D301" s="349"/>
      <c r="E301" s="349"/>
      <c r="F301" s="349"/>
      <c r="G301" s="349"/>
    </row>
    <row r="302" spans="1:7" s="1188" customFormat="1">
      <c r="A302" s="1028" t="s">
        <v>3232</v>
      </c>
      <c r="B302" s="1029" t="s">
        <v>3182</v>
      </c>
      <c r="C302" s="1030">
        <v>17160.75</v>
      </c>
      <c r="D302" s="349"/>
      <c r="E302" s="349"/>
      <c r="F302" s="349"/>
      <c r="G302" s="349"/>
    </row>
    <row r="303" spans="1:7" s="1188" customFormat="1">
      <c r="A303" s="1028" t="s">
        <v>1220</v>
      </c>
      <c r="B303" s="1029" t="s">
        <v>1104</v>
      </c>
      <c r="C303" s="1030">
        <v>9734.48</v>
      </c>
      <c r="D303" s="349"/>
      <c r="E303" s="349"/>
      <c r="F303" s="349"/>
      <c r="G303" s="349"/>
    </row>
    <row r="304" spans="1:7" s="1188" customFormat="1">
      <c r="A304" s="1028" t="s">
        <v>1092</v>
      </c>
      <c r="B304" s="1029" t="s">
        <v>1055</v>
      </c>
      <c r="C304" s="1030">
        <v>10438.84</v>
      </c>
      <c r="D304" s="349"/>
      <c r="E304" s="349"/>
      <c r="F304" s="349"/>
      <c r="G304" s="349"/>
    </row>
    <row r="305" spans="1:7" s="1188" customFormat="1">
      <c r="A305" s="1028" t="s">
        <v>1219</v>
      </c>
      <c r="B305" s="1029" t="s">
        <v>1104</v>
      </c>
      <c r="C305" s="1030">
        <v>9734.48</v>
      </c>
      <c r="D305" s="349"/>
      <c r="E305" s="349"/>
      <c r="F305" s="349"/>
      <c r="G305" s="349"/>
    </row>
    <row r="306" spans="1:7" s="1188" customFormat="1">
      <c r="A306" s="1028" t="s">
        <v>1090</v>
      </c>
      <c r="B306" s="1029" t="s">
        <v>1091</v>
      </c>
      <c r="C306" s="1030">
        <v>3920.79</v>
      </c>
      <c r="D306" s="349"/>
      <c r="E306" s="349"/>
      <c r="F306" s="349"/>
      <c r="G306" s="349"/>
    </row>
    <row r="307" spans="1:7" s="1188" customFormat="1">
      <c r="A307" s="1028" t="s">
        <v>1201</v>
      </c>
      <c r="B307" s="1029" t="s">
        <v>1055</v>
      </c>
      <c r="C307" s="1030">
        <v>10438.84</v>
      </c>
      <c r="D307" s="349"/>
      <c r="E307" s="349"/>
      <c r="F307" s="349"/>
      <c r="G307" s="349"/>
    </row>
    <row r="308" spans="1:7" s="1188" customFormat="1">
      <c r="A308" s="1028" t="s">
        <v>1083</v>
      </c>
      <c r="B308" s="1029" t="s">
        <v>1084</v>
      </c>
      <c r="C308" s="1030">
        <v>12285</v>
      </c>
      <c r="D308" s="349"/>
      <c r="E308" s="349"/>
      <c r="F308" s="349"/>
      <c r="G308" s="349"/>
    </row>
    <row r="309" spans="1:7" s="1188" customFormat="1">
      <c r="A309" s="1028" t="s">
        <v>1200</v>
      </c>
      <c r="B309" s="1029" t="s">
        <v>1170</v>
      </c>
      <c r="C309" s="1030">
        <v>1586.5</v>
      </c>
      <c r="D309" s="349"/>
      <c r="E309" s="349"/>
      <c r="F309" s="349"/>
      <c r="G309" s="349"/>
    </row>
    <row r="310" spans="1:7" s="1188" customFormat="1">
      <c r="A310" s="1028" t="s">
        <v>1235</v>
      </c>
      <c r="B310" s="1029" t="s">
        <v>1055</v>
      </c>
      <c r="C310" s="1030">
        <v>65189.68</v>
      </c>
      <c r="D310" s="349"/>
      <c r="E310" s="349"/>
      <c r="F310" s="349"/>
      <c r="G310" s="349"/>
    </row>
    <row r="311" spans="1:7" s="1188" customFormat="1">
      <c r="A311" s="1028" t="s">
        <v>1236</v>
      </c>
      <c r="B311" s="1029" t="s">
        <v>1147</v>
      </c>
      <c r="C311" s="1030">
        <v>5966.16</v>
      </c>
      <c r="D311" s="349"/>
      <c r="E311" s="349"/>
      <c r="F311" s="349"/>
      <c r="G311" s="349"/>
    </row>
    <row r="312" spans="1:7" s="1188" customFormat="1">
      <c r="A312" s="1028" t="s">
        <v>1237</v>
      </c>
      <c r="B312" s="1029" t="s">
        <v>1066</v>
      </c>
      <c r="C312" s="1030">
        <v>17725</v>
      </c>
      <c r="D312" s="349"/>
      <c r="E312" s="349"/>
      <c r="F312" s="349"/>
      <c r="G312" s="349"/>
    </row>
    <row r="313" spans="1:7" s="1188" customFormat="1">
      <c r="A313" s="1028" t="s">
        <v>3233</v>
      </c>
      <c r="B313" s="1029" t="s">
        <v>3073</v>
      </c>
      <c r="C313" s="1030">
        <v>19575.86</v>
      </c>
      <c r="D313" s="349"/>
      <c r="E313" s="349"/>
      <c r="F313" s="349"/>
      <c r="G313" s="349"/>
    </row>
    <row r="314" spans="1:7" s="1188" customFormat="1">
      <c r="A314" s="1028" t="s">
        <v>1070</v>
      </c>
      <c r="B314" s="1029" t="s">
        <v>1071</v>
      </c>
      <c r="C314" s="1030">
        <v>7379.86</v>
      </c>
      <c r="D314" s="349"/>
      <c r="E314" s="349"/>
      <c r="F314" s="349"/>
      <c r="G314" s="349"/>
    </row>
    <row r="315" spans="1:7" s="1188" customFormat="1">
      <c r="A315" s="1028" t="s">
        <v>1050</v>
      </c>
      <c r="B315" s="1029" t="s">
        <v>1051</v>
      </c>
      <c r="C315" s="1030">
        <v>3103.45</v>
      </c>
      <c r="D315" s="349"/>
      <c r="E315" s="349"/>
      <c r="F315" s="349"/>
      <c r="G315" s="349"/>
    </row>
    <row r="316" spans="1:7" s="1188" customFormat="1">
      <c r="A316" s="1028" t="s">
        <v>1060</v>
      </c>
      <c r="B316" s="1029" t="s">
        <v>1055</v>
      </c>
      <c r="C316" s="1030">
        <v>44009.24</v>
      </c>
      <c r="D316" s="349"/>
      <c r="E316" s="349"/>
      <c r="F316" s="349"/>
      <c r="G316" s="349"/>
    </row>
    <row r="317" spans="1:7" s="1188" customFormat="1">
      <c r="A317" s="1028" t="s">
        <v>1133</v>
      </c>
      <c r="B317" s="1029" t="s">
        <v>1134</v>
      </c>
      <c r="C317" s="1030">
        <v>2702.45</v>
      </c>
      <c r="D317" s="349"/>
      <c r="E317" s="349"/>
      <c r="F317" s="349"/>
      <c r="G317" s="349"/>
    </row>
    <row r="318" spans="1:7" s="1188" customFormat="1">
      <c r="A318" s="1028" t="s">
        <v>1095</v>
      </c>
      <c r="B318" s="1029" t="s">
        <v>1055</v>
      </c>
      <c r="C318" s="1030">
        <v>44009.24</v>
      </c>
      <c r="D318" s="349"/>
      <c r="E318" s="349"/>
      <c r="F318" s="349"/>
      <c r="G318" s="349"/>
    </row>
    <row r="319" spans="1:7" s="1188" customFormat="1">
      <c r="A319" s="1028" t="s">
        <v>1089</v>
      </c>
      <c r="B319" s="1029" t="s">
        <v>1059</v>
      </c>
      <c r="C319" s="1030">
        <v>25000</v>
      </c>
      <c r="D319" s="349"/>
      <c r="E319" s="349"/>
      <c r="F319" s="349"/>
      <c r="G319" s="349"/>
    </row>
    <row r="320" spans="1:7" s="1188" customFormat="1">
      <c r="A320" s="1028" t="s">
        <v>3234</v>
      </c>
      <c r="B320" s="1029" t="s">
        <v>3182</v>
      </c>
      <c r="C320" s="1030">
        <v>17160.75</v>
      </c>
      <c r="D320" s="349"/>
      <c r="E320" s="349"/>
      <c r="F320" s="349"/>
      <c r="G320" s="349"/>
    </row>
    <row r="321" spans="1:7" s="1188" customFormat="1">
      <c r="A321" s="1028" t="s">
        <v>3235</v>
      </c>
      <c r="B321" s="1029" t="s">
        <v>3236</v>
      </c>
      <c r="C321" s="1030">
        <v>295898.36</v>
      </c>
      <c r="D321" s="349"/>
      <c r="E321" s="349"/>
      <c r="F321" s="349"/>
      <c r="G321" s="349"/>
    </row>
    <row r="322" spans="1:7" s="1188" customFormat="1">
      <c r="A322" s="1028" t="s">
        <v>1138</v>
      </c>
      <c r="B322" s="1029" t="s">
        <v>1062</v>
      </c>
      <c r="C322" s="1030">
        <v>19750</v>
      </c>
      <c r="D322" s="349"/>
      <c r="E322" s="349"/>
      <c r="F322" s="349"/>
      <c r="G322" s="349"/>
    </row>
    <row r="323" spans="1:7" s="1188" customFormat="1">
      <c r="A323" s="1028" t="s">
        <v>1212</v>
      </c>
      <c r="B323" s="1029" t="s">
        <v>1075</v>
      </c>
      <c r="C323" s="1030">
        <v>18333.8</v>
      </c>
      <c r="D323" s="349"/>
      <c r="E323" s="349"/>
      <c r="F323" s="349"/>
      <c r="G323" s="349"/>
    </row>
    <row r="324" spans="1:7" s="1188" customFormat="1">
      <c r="A324" s="1028" t="s">
        <v>1192</v>
      </c>
      <c r="B324" s="1029" t="s">
        <v>1064</v>
      </c>
      <c r="C324" s="1030">
        <v>77672.44</v>
      </c>
      <c r="D324" s="349"/>
      <c r="E324" s="349"/>
      <c r="F324" s="349"/>
      <c r="G324" s="349"/>
    </row>
    <row r="325" spans="1:7" s="1188" customFormat="1">
      <c r="A325" s="1028" t="s">
        <v>1184</v>
      </c>
      <c r="B325" s="1029" t="s">
        <v>1185</v>
      </c>
      <c r="C325" s="1030">
        <v>12899.2</v>
      </c>
      <c r="D325" s="349"/>
      <c r="E325" s="349"/>
      <c r="F325" s="349"/>
      <c r="G325" s="349"/>
    </row>
    <row r="326" spans="1:7" s="1188" customFormat="1">
      <c r="A326" s="1028" t="s">
        <v>1119</v>
      </c>
      <c r="B326" s="1029" t="s">
        <v>1053</v>
      </c>
      <c r="C326" s="1030">
        <v>7068.97</v>
      </c>
      <c r="D326" s="349"/>
      <c r="E326" s="349"/>
      <c r="F326" s="349"/>
      <c r="G326" s="349"/>
    </row>
    <row r="327" spans="1:7" s="1188" customFormat="1">
      <c r="A327" s="1028" t="s">
        <v>1121</v>
      </c>
      <c r="B327" s="1029" t="s">
        <v>1055</v>
      </c>
      <c r="C327" s="1030">
        <v>8860.16</v>
      </c>
      <c r="D327" s="349"/>
      <c r="E327" s="349"/>
      <c r="F327" s="349"/>
      <c r="G327" s="349"/>
    </row>
    <row r="328" spans="1:7" s="1188" customFormat="1">
      <c r="A328" s="1028" t="s">
        <v>1223</v>
      </c>
      <c r="B328" s="1029" t="s">
        <v>1224</v>
      </c>
      <c r="C328" s="1030">
        <v>6826.69</v>
      </c>
      <c r="D328" s="349"/>
      <c r="E328" s="349"/>
      <c r="F328" s="349"/>
      <c r="G328" s="349"/>
    </row>
    <row r="329" spans="1:7" s="1188" customFormat="1">
      <c r="A329" s="1028" t="s">
        <v>1260</v>
      </c>
      <c r="B329" s="1029" t="s">
        <v>1071</v>
      </c>
      <c r="C329" s="1030">
        <v>1970.84</v>
      </c>
      <c r="D329" s="349"/>
      <c r="E329" s="349"/>
      <c r="F329" s="349"/>
      <c r="G329" s="349"/>
    </row>
    <row r="330" spans="1:7" s="1188" customFormat="1">
      <c r="A330" s="1028" t="s">
        <v>1173</v>
      </c>
      <c r="B330" s="1029" t="s">
        <v>1066</v>
      </c>
      <c r="C330" s="1030">
        <v>17725</v>
      </c>
      <c r="D330" s="349"/>
      <c r="E330" s="349"/>
      <c r="F330" s="349"/>
      <c r="G330" s="349"/>
    </row>
    <row r="331" spans="1:7" s="1188" customFormat="1">
      <c r="A331" s="1028" t="s">
        <v>3237</v>
      </c>
      <c r="B331" s="1029" t="s">
        <v>3238</v>
      </c>
      <c r="C331" s="1030">
        <v>12779.62</v>
      </c>
      <c r="D331" s="349"/>
      <c r="E331" s="349"/>
      <c r="F331" s="349"/>
      <c r="G331" s="349"/>
    </row>
    <row r="332" spans="1:7" s="1188" customFormat="1">
      <c r="A332" s="1028" t="s">
        <v>1197</v>
      </c>
      <c r="B332" s="1029" t="s">
        <v>1059</v>
      </c>
      <c r="C332" s="1030">
        <v>25000</v>
      </c>
      <c r="D332" s="349"/>
      <c r="E332" s="349"/>
      <c r="F332" s="349"/>
      <c r="G332" s="349"/>
    </row>
    <row r="333" spans="1:7" s="1188" customFormat="1">
      <c r="A333" s="1028" t="s">
        <v>1198</v>
      </c>
      <c r="B333" s="1029" t="s">
        <v>1064</v>
      </c>
      <c r="C333" s="1030">
        <v>85485</v>
      </c>
      <c r="D333" s="349"/>
      <c r="E333" s="349"/>
      <c r="F333" s="349"/>
      <c r="G333" s="349"/>
    </row>
    <row r="334" spans="1:7" s="1188" customFormat="1">
      <c r="A334" s="1028" t="s">
        <v>3239</v>
      </c>
      <c r="B334" s="1029" t="s">
        <v>3182</v>
      </c>
      <c r="C334" s="1030">
        <v>15604.92</v>
      </c>
      <c r="D334" s="349"/>
      <c r="E334" s="349"/>
      <c r="F334" s="349"/>
      <c r="G334" s="349"/>
    </row>
    <row r="335" spans="1:7" s="1188" customFormat="1">
      <c r="A335" s="1028" t="s">
        <v>1191</v>
      </c>
      <c r="B335" s="1029" t="s">
        <v>1062</v>
      </c>
      <c r="C335" s="1030">
        <v>48900</v>
      </c>
      <c r="D335" s="349"/>
      <c r="E335" s="349"/>
      <c r="F335" s="349"/>
      <c r="G335" s="349"/>
    </row>
    <row r="336" spans="1:7" s="1188" customFormat="1">
      <c r="A336" s="1028" t="s">
        <v>1152</v>
      </c>
      <c r="B336" s="1029" t="s">
        <v>1147</v>
      </c>
      <c r="C336" s="1030">
        <v>5966.16</v>
      </c>
      <c r="D336" s="349"/>
      <c r="E336" s="349"/>
      <c r="F336" s="349"/>
      <c r="G336" s="349"/>
    </row>
    <row r="337" spans="1:7" s="1188" customFormat="1">
      <c r="A337" s="1028" t="s">
        <v>1129</v>
      </c>
      <c r="B337" s="1029" t="s">
        <v>1104</v>
      </c>
      <c r="C337" s="1030">
        <v>9734.48</v>
      </c>
      <c r="D337" s="349"/>
      <c r="E337" s="349"/>
      <c r="F337" s="349"/>
      <c r="G337" s="349"/>
    </row>
    <row r="338" spans="1:7" s="1188" customFormat="1">
      <c r="A338" s="1028" t="s">
        <v>1103</v>
      </c>
      <c r="B338" s="1029" t="s">
        <v>1104</v>
      </c>
      <c r="C338" s="1030">
        <v>9734.48</v>
      </c>
      <c r="D338" s="349"/>
      <c r="E338" s="349"/>
      <c r="F338" s="349"/>
      <c r="G338" s="349"/>
    </row>
    <row r="339" spans="1:7" s="1188" customFormat="1">
      <c r="A339" s="1028" t="s">
        <v>3240</v>
      </c>
      <c r="B339" s="1029" t="s">
        <v>3205</v>
      </c>
      <c r="C339" s="1030">
        <v>41687.93</v>
      </c>
      <c r="D339" s="349"/>
      <c r="E339" s="349"/>
      <c r="F339" s="349"/>
      <c r="G339" s="349"/>
    </row>
    <row r="340" spans="1:7" s="1188" customFormat="1">
      <c r="A340" s="1028" t="s">
        <v>1199</v>
      </c>
      <c r="B340" s="1029" t="s">
        <v>1055</v>
      </c>
      <c r="C340" s="1030">
        <v>11493.31</v>
      </c>
      <c r="D340" s="349"/>
      <c r="E340" s="349"/>
      <c r="F340" s="349"/>
      <c r="G340" s="349"/>
    </row>
    <row r="341" spans="1:7" s="1188" customFormat="1">
      <c r="A341" s="1028" t="s">
        <v>1252</v>
      </c>
      <c r="B341" s="1029" t="s">
        <v>1062</v>
      </c>
      <c r="C341" s="1030">
        <v>48900</v>
      </c>
      <c r="D341" s="349"/>
      <c r="E341" s="349"/>
      <c r="F341" s="349"/>
      <c r="G341" s="349"/>
    </row>
    <row r="342" spans="1:7" s="1188" customFormat="1">
      <c r="A342" s="1028" t="s">
        <v>1132</v>
      </c>
      <c r="B342" s="1029" t="s">
        <v>1055</v>
      </c>
      <c r="C342" s="1030">
        <v>65189.68</v>
      </c>
      <c r="D342" s="349"/>
      <c r="E342" s="349"/>
      <c r="F342" s="349"/>
      <c r="G342" s="349"/>
    </row>
    <row r="343" spans="1:7" s="1188" customFormat="1">
      <c r="A343" s="1028" t="s">
        <v>1249</v>
      </c>
      <c r="B343" s="1029" t="s">
        <v>1250</v>
      </c>
      <c r="C343" s="1030">
        <v>117374.6</v>
      </c>
      <c r="D343" s="349"/>
      <c r="E343" s="349"/>
      <c r="F343" s="349"/>
      <c r="G343" s="349"/>
    </row>
    <row r="344" spans="1:7" s="1188" customFormat="1">
      <c r="A344" s="1028" t="s">
        <v>3241</v>
      </c>
      <c r="B344" s="1029" t="s">
        <v>3182</v>
      </c>
      <c r="C344" s="1030">
        <v>15604.92</v>
      </c>
      <c r="D344" s="349"/>
      <c r="E344" s="349"/>
      <c r="F344" s="349"/>
      <c r="G344" s="349"/>
    </row>
    <row r="345" spans="1:7" s="1188" customFormat="1">
      <c r="A345" s="1028" t="s">
        <v>1105</v>
      </c>
      <c r="B345" s="1029" t="s">
        <v>1055</v>
      </c>
      <c r="C345" s="1030">
        <v>10438.84</v>
      </c>
      <c r="D345" s="349"/>
      <c r="E345" s="349"/>
      <c r="F345" s="349"/>
      <c r="G345" s="349"/>
    </row>
    <row r="346" spans="1:7" s="1188" customFormat="1">
      <c r="A346" s="1028" t="s">
        <v>1251</v>
      </c>
      <c r="B346" s="1029" t="s">
        <v>1107</v>
      </c>
      <c r="C346" s="1030">
        <v>2875</v>
      </c>
      <c r="D346" s="349"/>
      <c r="E346" s="349"/>
      <c r="F346" s="349"/>
      <c r="G346" s="349"/>
    </row>
    <row r="347" spans="1:7" s="1188" customFormat="1">
      <c r="A347" s="1028" t="s">
        <v>1221</v>
      </c>
      <c r="B347" s="1029" t="s">
        <v>1147</v>
      </c>
      <c r="C347" s="1030">
        <v>5966.16</v>
      </c>
      <c r="D347" s="349"/>
      <c r="E347" s="349"/>
      <c r="F347" s="349"/>
      <c r="G347" s="349"/>
    </row>
    <row r="348" spans="1:7" s="1188" customFormat="1">
      <c r="A348" s="1028" t="s">
        <v>1334</v>
      </c>
      <c r="B348" s="1029" t="s">
        <v>1281</v>
      </c>
      <c r="C348" s="1030">
        <v>5923.68</v>
      </c>
      <c r="D348" s="349"/>
      <c r="E348" s="349"/>
      <c r="F348" s="349"/>
      <c r="G348" s="349"/>
    </row>
    <row r="349" spans="1:7" s="1188" customFormat="1">
      <c r="A349" s="1028" t="s">
        <v>1349</v>
      </c>
      <c r="B349" s="1029" t="s">
        <v>1263</v>
      </c>
      <c r="C349" s="1030">
        <v>5974.26</v>
      </c>
      <c r="D349" s="349"/>
      <c r="E349" s="349"/>
      <c r="F349" s="349"/>
      <c r="G349" s="349"/>
    </row>
    <row r="350" spans="1:7" s="1188" customFormat="1">
      <c r="A350" s="1028" t="s">
        <v>1350</v>
      </c>
      <c r="B350" s="1029" t="s">
        <v>1345</v>
      </c>
      <c r="C350" s="1030">
        <v>925</v>
      </c>
      <c r="D350" s="349"/>
      <c r="E350" s="349"/>
      <c r="F350" s="349"/>
      <c r="G350" s="349"/>
    </row>
    <row r="351" spans="1:7" s="1188" customFormat="1">
      <c r="A351" s="1028" t="s">
        <v>3242</v>
      </c>
      <c r="B351" s="1029" t="s">
        <v>3243</v>
      </c>
      <c r="C351" s="1030">
        <v>38140.089999999997</v>
      </c>
      <c r="D351" s="349"/>
      <c r="E351" s="349"/>
      <c r="F351" s="349"/>
      <c r="G351" s="349"/>
    </row>
    <row r="352" spans="1:7" s="1188" customFormat="1">
      <c r="A352" s="1028" t="s">
        <v>1309</v>
      </c>
      <c r="B352" s="1029" t="s">
        <v>1270</v>
      </c>
      <c r="C352" s="1030">
        <v>785</v>
      </c>
      <c r="D352" s="349"/>
      <c r="E352" s="349"/>
      <c r="F352" s="349"/>
      <c r="G352" s="349"/>
    </row>
    <row r="353" spans="1:7" s="1188" customFormat="1">
      <c r="A353" s="1028" t="s">
        <v>3244</v>
      </c>
      <c r="B353" s="1029" t="s">
        <v>3245</v>
      </c>
      <c r="C353" s="1030">
        <v>83339.44</v>
      </c>
      <c r="D353" s="349"/>
      <c r="E353" s="349"/>
      <c r="F353" s="349"/>
      <c r="G353" s="349"/>
    </row>
    <row r="354" spans="1:7" s="1188" customFormat="1">
      <c r="A354" s="1028" t="s">
        <v>1328</v>
      </c>
      <c r="B354" s="1029" t="s">
        <v>1329</v>
      </c>
      <c r="C354" s="1030">
        <v>7781.23</v>
      </c>
      <c r="D354" s="349"/>
      <c r="E354" s="349"/>
      <c r="F354" s="349"/>
      <c r="G354" s="349"/>
    </row>
    <row r="355" spans="1:7" s="1188" customFormat="1">
      <c r="A355" s="1028" t="s">
        <v>1267</v>
      </c>
      <c r="B355" s="1029" t="s">
        <v>1268</v>
      </c>
      <c r="C355" s="1030">
        <v>2932.2</v>
      </c>
      <c r="D355" s="349"/>
      <c r="E355" s="349"/>
      <c r="F355" s="349"/>
      <c r="G355" s="349"/>
    </row>
    <row r="356" spans="1:7" s="1188" customFormat="1">
      <c r="A356" s="1028" t="s">
        <v>1308</v>
      </c>
      <c r="B356" s="1029" t="s">
        <v>1263</v>
      </c>
      <c r="C356" s="1030">
        <v>5974.26</v>
      </c>
      <c r="D356" s="349"/>
      <c r="E356" s="349"/>
      <c r="F356" s="349"/>
      <c r="G356" s="349"/>
    </row>
    <row r="357" spans="1:7" s="1188" customFormat="1">
      <c r="A357" s="1028" t="s">
        <v>1266</v>
      </c>
      <c r="B357" s="1029" t="s">
        <v>1263</v>
      </c>
      <c r="C357" s="1030">
        <v>5974.26</v>
      </c>
      <c r="D357" s="349"/>
      <c r="E357" s="349"/>
      <c r="F357" s="349"/>
      <c r="G357" s="349"/>
    </row>
    <row r="358" spans="1:7" s="1188" customFormat="1">
      <c r="A358" s="1028" t="s">
        <v>3246</v>
      </c>
      <c r="B358" s="1029" t="s">
        <v>3247</v>
      </c>
      <c r="C358" s="1030">
        <v>28068.959999999999</v>
      </c>
      <c r="D358" s="349"/>
      <c r="E358" s="349"/>
      <c r="F358" s="349"/>
      <c r="G358" s="349"/>
    </row>
    <row r="359" spans="1:7" s="1188" customFormat="1">
      <c r="A359" s="1028" t="s">
        <v>1269</v>
      </c>
      <c r="B359" s="1029" t="s">
        <v>1270</v>
      </c>
      <c r="C359" s="1030">
        <v>785</v>
      </c>
      <c r="D359" s="349"/>
      <c r="E359" s="349"/>
      <c r="F359" s="349"/>
      <c r="G359" s="349"/>
    </row>
    <row r="360" spans="1:7" s="1188" customFormat="1">
      <c r="A360" s="1028" t="s">
        <v>1307</v>
      </c>
      <c r="B360" s="1029" t="s">
        <v>1263</v>
      </c>
      <c r="C360" s="1030">
        <v>5974.26</v>
      </c>
      <c r="D360" s="349"/>
      <c r="E360" s="349"/>
      <c r="F360" s="349"/>
      <c r="G360" s="349"/>
    </row>
    <row r="361" spans="1:7" s="1188" customFormat="1">
      <c r="A361" s="1028" t="s">
        <v>1295</v>
      </c>
      <c r="B361" s="1029" t="s">
        <v>1263</v>
      </c>
      <c r="C361" s="1030">
        <v>5974.26</v>
      </c>
      <c r="D361" s="349"/>
      <c r="E361" s="349"/>
      <c r="F361" s="349"/>
      <c r="G361" s="349"/>
    </row>
    <row r="362" spans="1:7" s="1188" customFormat="1">
      <c r="A362" s="1028" t="s">
        <v>1344</v>
      </c>
      <c r="B362" s="1029" t="s">
        <v>1345</v>
      </c>
      <c r="C362" s="1030">
        <v>925</v>
      </c>
      <c r="D362" s="349"/>
      <c r="E362" s="349"/>
      <c r="F362" s="349"/>
      <c r="G362" s="349"/>
    </row>
    <row r="363" spans="1:7" s="1188" customFormat="1">
      <c r="A363" s="1028" t="s">
        <v>1325</v>
      </c>
      <c r="B363" s="1029" t="s">
        <v>1279</v>
      </c>
      <c r="C363" s="1030">
        <v>3026.63</v>
      </c>
      <c r="D363" s="349"/>
      <c r="E363" s="349"/>
      <c r="F363" s="349"/>
      <c r="G363" s="349"/>
    </row>
    <row r="364" spans="1:7" s="1188" customFormat="1">
      <c r="A364" s="1028" t="s">
        <v>1287</v>
      </c>
      <c r="B364" s="1029" t="s">
        <v>1263</v>
      </c>
      <c r="C364" s="1030">
        <v>5974.26</v>
      </c>
      <c r="D364" s="349"/>
      <c r="E364" s="349"/>
      <c r="F364" s="349"/>
      <c r="G364" s="349"/>
    </row>
    <row r="365" spans="1:7" s="1188" customFormat="1">
      <c r="A365" s="1028" t="s">
        <v>3248</v>
      </c>
      <c r="B365" s="1029" t="s">
        <v>3247</v>
      </c>
      <c r="C365" s="1030">
        <v>28068.959999999999</v>
      </c>
      <c r="D365" s="349"/>
      <c r="E365" s="349"/>
      <c r="F365" s="349"/>
      <c r="G365" s="349"/>
    </row>
    <row r="366" spans="1:7" s="1188" customFormat="1">
      <c r="A366" s="1028" t="s">
        <v>3249</v>
      </c>
      <c r="B366" s="1029" t="s">
        <v>3245</v>
      </c>
      <c r="C366" s="1030">
        <v>83339.44</v>
      </c>
      <c r="D366" s="349"/>
      <c r="E366" s="349"/>
      <c r="F366" s="349"/>
      <c r="G366" s="349"/>
    </row>
    <row r="367" spans="1:7" s="1188" customFormat="1">
      <c r="A367" s="1028" t="s">
        <v>3250</v>
      </c>
      <c r="B367" s="1029" t="s">
        <v>3251</v>
      </c>
      <c r="C367" s="1030">
        <v>40390.089999999997</v>
      </c>
      <c r="D367" s="349"/>
      <c r="E367" s="349"/>
      <c r="F367" s="349"/>
      <c r="G367" s="349"/>
    </row>
    <row r="368" spans="1:7" s="1188" customFormat="1">
      <c r="A368" s="1028" t="s">
        <v>3252</v>
      </c>
      <c r="B368" s="1029" t="s">
        <v>3251</v>
      </c>
      <c r="C368" s="1030">
        <v>40390.089999999997</v>
      </c>
      <c r="D368" s="349"/>
      <c r="E368" s="349"/>
      <c r="F368" s="349"/>
      <c r="G368" s="349"/>
    </row>
    <row r="369" spans="1:7" s="1188" customFormat="1">
      <c r="A369" s="1028" t="s">
        <v>1291</v>
      </c>
      <c r="B369" s="1029" t="s">
        <v>1263</v>
      </c>
      <c r="C369" s="1030">
        <v>5974.26</v>
      </c>
      <c r="D369" s="349"/>
      <c r="E369" s="349"/>
      <c r="F369" s="349"/>
      <c r="G369" s="349"/>
    </row>
    <row r="370" spans="1:7" s="1188" customFormat="1">
      <c r="A370" s="1028" t="s">
        <v>1298</v>
      </c>
      <c r="B370" s="1029" t="s">
        <v>1299</v>
      </c>
      <c r="C370" s="1030">
        <v>1950</v>
      </c>
      <c r="D370" s="349"/>
      <c r="E370" s="349"/>
      <c r="F370" s="349"/>
      <c r="G370" s="349"/>
    </row>
    <row r="371" spans="1:7" s="1188" customFormat="1">
      <c r="A371" s="1028" t="s">
        <v>1292</v>
      </c>
      <c r="B371" s="1029" t="s">
        <v>1293</v>
      </c>
      <c r="C371" s="1030">
        <v>4651.49</v>
      </c>
      <c r="D371" s="349"/>
      <c r="E371" s="349"/>
      <c r="F371" s="349"/>
      <c r="G371" s="349"/>
    </row>
    <row r="372" spans="1:7" s="1188" customFormat="1">
      <c r="A372" s="1028" t="s">
        <v>3253</v>
      </c>
      <c r="B372" s="1029" t="s">
        <v>2083</v>
      </c>
      <c r="C372" s="1030">
        <v>2155.17</v>
      </c>
      <c r="D372" s="349"/>
      <c r="E372" s="349"/>
      <c r="F372" s="349"/>
      <c r="G372" s="349"/>
    </row>
    <row r="373" spans="1:7" s="1188" customFormat="1">
      <c r="A373" s="1028" t="s">
        <v>1264</v>
      </c>
      <c r="B373" s="1029" t="s">
        <v>1263</v>
      </c>
      <c r="C373" s="1030">
        <v>5974.26</v>
      </c>
      <c r="D373" s="349"/>
      <c r="E373" s="349"/>
      <c r="F373" s="349"/>
      <c r="G373" s="349"/>
    </row>
    <row r="374" spans="1:7" s="1188" customFormat="1">
      <c r="A374" s="1028" t="s">
        <v>3254</v>
      </c>
      <c r="B374" s="1029" t="s">
        <v>3255</v>
      </c>
      <c r="C374" s="1030">
        <v>7793</v>
      </c>
      <c r="D374" s="349"/>
      <c r="E374" s="349"/>
      <c r="F374" s="349"/>
      <c r="G374" s="349"/>
    </row>
    <row r="375" spans="1:7" s="1188" customFormat="1">
      <c r="A375" s="1028" t="s">
        <v>1274</v>
      </c>
      <c r="B375" s="1029" t="s">
        <v>1263</v>
      </c>
      <c r="C375" s="1030">
        <v>5974.26</v>
      </c>
      <c r="D375" s="349"/>
      <c r="E375" s="349"/>
      <c r="F375" s="349"/>
      <c r="G375" s="349"/>
    </row>
    <row r="376" spans="1:7" s="1188" customFormat="1">
      <c r="A376" s="1028" t="s">
        <v>1265</v>
      </c>
      <c r="B376" s="1029" t="s">
        <v>1263</v>
      </c>
      <c r="C376" s="1030">
        <v>5974.26</v>
      </c>
      <c r="D376" s="349"/>
      <c r="E376" s="349"/>
      <c r="F376" s="349"/>
      <c r="G376" s="349"/>
    </row>
    <row r="377" spans="1:7" s="1188" customFormat="1">
      <c r="A377" s="1028" t="s">
        <v>3256</v>
      </c>
      <c r="B377" s="1029" t="s">
        <v>3257</v>
      </c>
      <c r="C377" s="1030">
        <v>3663.79</v>
      </c>
      <c r="D377" s="349"/>
      <c r="E377" s="349"/>
      <c r="F377" s="349"/>
      <c r="G377" s="349"/>
    </row>
    <row r="378" spans="1:7" s="1188" customFormat="1">
      <c r="A378" s="1028" t="s">
        <v>1297</v>
      </c>
      <c r="B378" s="1029" t="s">
        <v>1284</v>
      </c>
      <c r="C378" s="1030">
        <v>6538.99</v>
      </c>
      <c r="D378" s="349"/>
      <c r="E378" s="349"/>
      <c r="F378" s="349"/>
      <c r="G378" s="349"/>
    </row>
    <row r="379" spans="1:7" s="1188" customFormat="1">
      <c r="A379" s="1028" t="s">
        <v>3258</v>
      </c>
      <c r="B379" s="1029" t="s">
        <v>3247</v>
      </c>
      <c r="C379" s="1030">
        <v>28068.959999999999</v>
      </c>
      <c r="D379" s="349"/>
      <c r="E379" s="349"/>
      <c r="F379" s="349"/>
      <c r="G379" s="349"/>
    </row>
    <row r="380" spans="1:7" s="1188" customFormat="1">
      <c r="A380" s="1028" t="s">
        <v>1294</v>
      </c>
      <c r="B380" s="1029" t="s">
        <v>1281</v>
      </c>
      <c r="C380" s="1030">
        <v>5923.68</v>
      </c>
      <c r="D380" s="349"/>
      <c r="E380" s="349"/>
      <c r="F380" s="349"/>
      <c r="G380" s="349"/>
    </row>
    <row r="381" spans="1:7" s="1188" customFormat="1">
      <c r="A381" s="1028" t="s">
        <v>3259</v>
      </c>
      <c r="B381" s="1029" t="s">
        <v>3245</v>
      </c>
      <c r="C381" s="1030">
        <v>83339.44</v>
      </c>
      <c r="D381" s="349"/>
      <c r="E381" s="349"/>
      <c r="F381" s="349"/>
      <c r="G381" s="349"/>
    </row>
    <row r="382" spans="1:7" s="1188" customFormat="1">
      <c r="A382" s="1028" t="s">
        <v>1341</v>
      </c>
      <c r="B382" s="1029" t="s">
        <v>1270</v>
      </c>
      <c r="C382" s="1030">
        <v>785</v>
      </c>
      <c r="D382" s="349"/>
      <c r="E382" s="349"/>
      <c r="F382" s="349"/>
      <c r="G382" s="349"/>
    </row>
    <row r="383" spans="1:7" s="1188" customFormat="1">
      <c r="A383" s="1028" t="s">
        <v>1314</v>
      </c>
      <c r="B383" s="1029" t="s">
        <v>1279</v>
      </c>
      <c r="C383" s="1030">
        <v>2603.23</v>
      </c>
      <c r="D383" s="349"/>
      <c r="E383" s="349"/>
      <c r="F383" s="349"/>
      <c r="G383" s="349"/>
    </row>
    <row r="384" spans="1:7" s="1188" customFormat="1">
      <c r="A384" s="1028" t="s">
        <v>3260</v>
      </c>
      <c r="B384" s="1029" t="s">
        <v>3261</v>
      </c>
      <c r="C384" s="1030">
        <v>17331.900000000001</v>
      </c>
      <c r="D384" s="349"/>
      <c r="E384" s="349"/>
      <c r="F384" s="349"/>
      <c r="G384" s="349"/>
    </row>
    <row r="385" spans="1:7" s="1188" customFormat="1">
      <c r="A385" s="1028" t="s">
        <v>1317</v>
      </c>
      <c r="B385" s="1029" t="s">
        <v>1293</v>
      </c>
      <c r="C385" s="1030">
        <v>4651.49</v>
      </c>
      <c r="D385" s="349"/>
      <c r="E385" s="349"/>
      <c r="F385" s="349"/>
      <c r="G385" s="349"/>
    </row>
    <row r="386" spans="1:7" s="1188" customFormat="1">
      <c r="A386" s="1028" t="s">
        <v>1302</v>
      </c>
      <c r="B386" s="1029" t="s">
        <v>1303</v>
      </c>
      <c r="C386" s="1030">
        <v>1235</v>
      </c>
      <c r="D386" s="349"/>
      <c r="E386" s="349"/>
      <c r="F386" s="349"/>
      <c r="G386" s="349"/>
    </row>
    <row r="387" spans="1:7" s="1188" customFormat="1">
      <c r="A387" s="1028" t="s">
        <v>1339</v>
      </c>
      <c r="B387" s="1029" t="s">
        <v>1281</v>
      </c>
      <c r="C387" s="1030">
        <v>5923.68</v>
      </c>
      <c r="D387" s="349"/>
      <c r="E387" s="349"/>
      <c r="F387" s="349"/>
      <c r="G387" s="349"/>
    </row>
    <row r="388" spans="1:7" s="1188" customFormat="1">
      <c r="A388" s="1028" t="s">
        <v>1283</v>
      </c>
      <c r="B388" s="1029" t="s">
        <v>1284</v>
      </c>
      <c r="C388" s="1030">
        <v>6538.99</v>
      </c>
      <c r="D388" s="349"/>
      <c r="E388" s="349"/>
      <c r="F388" s="349"/>
      <c r="G388" s="349"/>
    </row>
    <row r="389" spans="1:7" s="1188" customFormat="1">
      <c r="A389" s="1028" t="s">
        <v>3262</v>
      </c>
      <c r="B389" s="1029" t="s">
        <v>3247</v>
      </c>
      <c r="C389" s="1030">
        <v>28068.959999999999</v>
      </c>
      <c r="D389" s="349"/>
      <c r="E389" s="349"/>
      <c r="F389" s="349"/>
      <c r="G389" s="349"/>
    </row>
    <row r="390" spans="1:7" s="1188" customFormat="1">
      <c r="A390" s="1028" t="s">
        <v>1262</v>
      </c>
      <c r="B390" s="1029" t="s">
        <v>1263</v>
      </c>
      <c r="C390" s="1030">
        <v>5974.26</v>
      </c>
      <c r="D390" s="349"/>
      <c r="E390" s="349"/>
      <c r="F390" s="349"/>
      <c r="G390" s="349"/>
    </row>
    <row r="391" spans="1:7" s="1188" customFormat="1">
      <c r="A391" s="1028" t="s">
        <v>1353</v>
      </c>
      <c r="B391" s="1029" t="s">
        <v>1268</v>
      </c>
      <c r="C391" s="1030">
        <v>2932.2</v>
      </c>
      <c r="D391" s="349"/>
      <c r="E391" s="349"/>
      <c r="F391" s="349"/>
      <c r="G391" s="349"/>
    </row>
    <row r="392" spans="1:7" s="1188" customFormat="1">
      <c r="A392" s="1028" t="s">
        <v>1306</v>
      </c>
      <c r="B392" s="1029" t="s">
        <v>1263</v>
      </c>
      <c r="C392" s="1030">
        <v>5974.26</v>
      </c>
      <c r="D392" s="349"/>
      <c r="E392" s="349"/>
      <c r="F392" s="349"/>
      <c r="G392" s="349"/>
    </row>
    <row r="393" spans="1:7" s="1188" customFormat="1">
      <c r="A393" s="1028" t="s">
        <v>1336</v>
      </c>
      <c r="B393" s="1029" t="s">
        <v>1268</v>
      </c>
      <c r="C393" s="1030">
        <v>2932.2</v>
      </c>
      <c r="D393" s="349"/>
      <c r="E393" s="349"/>
      <c r="F393" s="349"/>
      <c r="G393" s="349"/>
    </row>
    <row r="394" spans="1:7" s="1188" customFormat="1">
      <c r="A394" s="1028" t="s">
        <v>1288</v>
      </c>
      <c r="B394" s="1029" t="s">
        <v>1263</v>
      </c>
      <c r="C394" s="1030">
        <v>5974.26</v>
      </c>
      <c r="D394" s="349"/>
      <c r="E394" s="349"/>
      <c r="F394" s="349"/>
      <c r="G394" s="349"/>
    </row>
    <row r="395" spans="1:7" s="1188" customFormat="1">
      <c r="A395" s="1028" t="s">
        <v>1275</v>
      </c>
      <c r="B395" s="1029" t="s">
        <v>1270</v>
      </c>
      <c r="C395" s="1030">
        <v>785</v>
      </c>
      <c r="D395" s="349"/>
      <c r="E395" s="349"/>
      <c r="F395" s="349"/>
      <c r="G395" s="349"/>
    </row>
    <row r="396" spans="1:7" s="1188" customFormat="1">
      <c r="A396" s="1028" t="s">
        <v>1324</v>
      </c>
      <c r="B396" s="1029" t="s">
        <v>1299</v>
      </c>
      <c r="C396" s="1030">
        <v>1950</v>
      </c>
      <c r="D396" s="349"/>
      <c r="E396" s="349"/>
      <c r="F396" s="349"/>
      <c r="G396" s="349"/>
    </row>
    <row r="397" spans="1:7" s="1188" customFormat="1">
      <c r="A397" s="1028" t="s">
        <v>1285</v>
      </c>
      <c r="B397" s="1029" t="s">
        <v>1286</v>
      </c>
      <c r="C397" s="1030">
        <v>1930.24</v>
      </c>
      <c r="D397" s="349"/>
      <c r="E397" s="349"/>
      <c r="F397" s="349"/>
      <c r="G397" s="349"/>
    </row>
    <row r="398" spans="1:7" s="1188" customFormat="1">
      <c r="A398" s="1028" t="s">
        <v>1335</v>
      </c>
      <c r="B398" s="1029" t="s">
        <v>1270</v>
      </c>
      <c r="C398" s="1030">
        <v>785</v>
      </c>
      <c r="D398" s="349"/>
      <c r="E398" s="349"/>
      <c r="F398" s="349"/>
      <c r="G398" s="349"/>
    </row>
    <row r="399" spans="1:7" s="1188" customFormat="1">
      <c r="A399" s="1028" t="s">
        <v>1271</v>
      </c>
      <c r="B399" s="1029" t="s">
        <v>1263</v>
      </c>
      <c r="C399" s="1030">
        <v>5974.26</v>
      </c>
      <c r="D399" s="349"/>
      <c r="E399" s="349"/>
      <c r="F399" s="349"/>
      <c r="G399" s="349"/>
    </row>
    <row r="400" spans="1:7" s="1188" customFormat="1">
      <c r="A400" s="1028" t="s">
        <v>1316</v>
      </c>
      <c r="B400" s="1029" t="s">
        <v>1277</v>
      </c>
      <c r="C400" s="1030">
        <v>8925</v>
      </c>
      <c r="D400" s="349"/>
      <c r="E400" s="349"/>
      <c r="F400" s="349"/>
      <c r="G400" s="349"/>
    </row>
    <row r="401" spans="1:7" s="1188" customFormat="1">
      <c r="A401" s="1028" t="s">
        <v>1326</v>
      </c>
      <c r="B401" s="1029" t="s">
        <v>1263</v>
      </c>
      <c r="C401" s="1030">
        <v>5974.26</v>
      </c>
      <c r="D401" s="349"/>
      <c r="E401" s="349"/>
      <c r="F401" s="349"/>
      <c r="G401" s="349"/>
    </row>
    <row r="402" spans="1:7" s="1188" customFormat="1">
      <c r="A402" s="1028" t="s">
        <v>1318</v>
      </c>
      <c r="B402" s="1029" t="s">
        <v>1270</v>
      </c>
      <c r="C402" s="1030">
        <v>785</v>
      </c>
      <c r="D402" s="349"/>
      <c r="E402" s="349"/>
      <c r="F402" s="349"/>
      <c r="G402" s="349"/>
    </row>
    <row r="403" spans="1:7" s="1188" customFormat="1">
      <c r="A403" s="1028" t="s">
        <v>3263</v>
      </c>
      <c r="B403" s="1029" t="s">
        <v>3251</v>
      </c>
      <c r="C403" s="1030">
        <v>40390.089999999997</v>
      </c>
      <c r="D403" s="349"/>
      <c r="E403" s="349"/>
      <c r="F403" s="349"/>
      <c r="G403" s="349"/>
    </row>
    <row r="404" spans="1:7" s="1188" customFormat="1">
      <c r="A404" s="1028" t="s">
        <v>3264</v>
      </c>
      <c r="B404" s="1029" t="s">
        <v>3247</v>
      </c>
      <c r="C404" s="1030">
        <v>28068.959999999999</v>
      </c>
      <c r="D404" s="349"/>
      <c r="E404" s="349"/>
      <c r="F404" s="349"/>
      <c r="G404" s="349"/>
    </row>
    <row r="405" spans="1:7" s="1188" customFormat="1">
      <c r="A405" s="1028" t="s">
        <v>1351</v>
      </c>
      <c r="B405" s="1029" t="s">
        <v>1347</v>
      </c>
      <c r="C405" s="1030">
        <v>67030.47</v>
      </c>
      <c r="D405" s="349"/>
      <c r="E405" s="349"/>
      <c r="F405" s="349"/>
      <c r="G405" s="349"/>
    </row>
    <row r="406" spans="1:7" s="1188" customFormat="1">
      <c r="A406" s="1028" t="s">
        <v>1313</v>
      </c>
      <c r="B406" s="1029" t="s">
        <v>1270</v>
      </c>
      <c r="C406" s="1030">
        <v>785</v>
      </c>
      <c r="D406" s="349"/>
      <c r="E406" s="349"/>
      <c r="F406" s="349"/>
      <c r="G406" s="349"/>
    </row>
    <row r="407" spans="1:7" s="1188" customFormat="1">
      <c r="A407" s="1028" t="s">
        <v>1319</v>
      </c>
      <c r="B407" s="1029" t="s">
        <v>1263</v>
      </c>
      <c r="C407" s="1030">
        <v>5974.26</v>
      </c>
      <c r="D407" s="349"/>
      <c r="E407" s="349"/>
      <c r="F407" s="349"/>
      <c r="G407" s="349"/>
    </row>
    <row r="408" spans="1:7" s="1188" customFormat="1">
      <c r="A408" s="1028" t="s">
        <v>1311</v>
      </c>
      <c r="B408" s="1029" t="s">
        <v>1312</v>
      </c>
      <c r="C408" s="1030">
        <v>5705</v>
      </c>
      <c r="D408" s="349"/>
      <c r="E408" s="349"/>
      <c r="F408" s="349"/>
      <c r="G408" s="349"/>
    </row>
    <row r="409" spans="1:7" s="1188" customFormat="1">
      <c r="A409" s="1028" t="s">
        <v>3265</v>
      </c>
      <c r="B409" s="1029" t="s">
        <v>3247</v>
      </c>
      <c r="C409" s="1030">
        <v>28068.97</v>
      </c>
      <c r="D409" s="349"/>
      <c r="E409" s="349"/>
      <c r="F409" s="349"/>
      <c r="G409" s="349"/>
    </row>
    <row r="410" spans="1:7" s="1188" customFormat="1">
      <c r="A410" s="1028" t="s">
        <v>3266</v>
      </c>
      <c r="B410" s="1029" t="s">
        <v>3251</v>
      </c>
      <c r="C410" s="1030">
        <v>40390.089999999997</v>
      </c>
      <c r="D410" s="349"/>
      <c r="E410" s="349"/>
      <c r="F410" s="349"/>
      <c r="G410" s="349"/>
    </row>
    <row r="411" spans="1:7" s="1188" customFormat="1">
      <c r="A411" s="1028" t="s">
        <v>1315</v>
      </c>
      <c r="B411" s="1029" t="s">
        <v>1263</v>
      </c>
      <c r="C411" s="1030">
        <v>5974.26</v>
      </c>
      <c r="D411" s="349"/>
      <c r="E411" s="349"/>
      <c r="F411" s="349"/>
      <c r="G411" s="349"/>
    </row>
    <row r="412" spans="1:7" s="1188" customFormat="1">
      <c r="A412" s="1028" t="s">
        <v>3267</v>
      </c>
      <c r="B412" s="1029" t="s">
        <v>3243</v>
      </c>
      <c r="C412" s="1030">
        <v>38140.089999999997</v>
      </c>
      <c r="D412" s="349"/>
      <c r="E412" s="349"/>
      <c r="F412" s="349"/>
      <c r="G412" s="349"/>
    </row>
    <row r="413" spans="1:7" s="1188" customFormat="1">
      <c r="A413" s="1028" t="s">
        <v>1304</v>
      </c>
      <c r="B413" s="1029" t="s">
        <v>1270</v>
      </c>
      <c r="C413" s="1030">
        <v>785</v>
      </c>
      <c r="D413" s="349"/>
      <c r="E413" s="349"/>
      <c r="F413" s="349"/>
      <c r="G413" s="349"/>
    </row>
    <row r="414" spans="1:7" s="1188" customFormat="1">
      <c r="A414" s="1028" t="s">
        <v>3268</v>
      </c>
      <c r="B414" s="1029" t="s">
        <v>3269</v>
      </c>
      <c r="C414" s="1030">
        <v>83247.839999999997</v>
      </c>
      <c r="D414" s="349"/>
      <c r="E414" s="349"/>
      <c r="F414" s="349"/>
      <c r="G414" s="349"/>
    </row>
    <row r="415" spans="1:7" s="1188" customFormat="1">
      <c r="A415" s="1028" t="s">
        <v>1276</v>
      </c>
      <c r="B415" s="1029" t="s">
        <v>1277</v>
      </c>
      <c r="C415" s="1030">
        <v>8925</v>
      </c>
      <c r="D415" s="349"/>
      <c r="E415" s="349"/>
      <c r="F415" s="349"/>
      <c r="G415" s="349"/>
    </row>
    <row r="416" spans="1:7" s="1188" customFormat="1">
      <c r="A416" s="1028" t="s">
        <v>3270</v>
      </c>
      <c r="B416" s="1029" t="s">
        <v>3255</v>
      </c>
      <c r="C416" s="1030">
        <v>7793</v>
      </c>
      <c r="D416" s="349"/>
      <c r="E416" s="349"/>
      <c r="F416" s="349"/>
      <c r="G416" s="349"/>
    </row>
    <row r="417" spans="1:7" s="1188" customFormat="1">
      <c r="A417" s="1028" t="s">
        <v>1305</v>
      </c>
      <c r="B417" s="1029" t="s">
        <v>1279</v>
      </c>
      <c r="C417" s="1030">
        <v>2603.23</v>
      </c>
      <c r="D417" s="349"/>
      <c r="E417" s="349"/>
      <c r="F417" s="349"/>
      <c r="G417" s="349"/>
    </row>
    <row r="418" spans="1:7" s="1188" customFormat="1">
      <c r="A418" s="1028" t="s">
        <v>3271</v>
      </c>
      <c r="B418" s="1029" t="s">
        <v>3272</v>
      </c>
      <c r="C418" s="1030">
        <v>4550</v>
      </c>
      <c r="D418" s="349"/>
      <c r="E418" s="349"/>
      <c r="F418" s="349"/>
      <c r="G418" s="349"/>
    </row>
    <row r="419" spans="1:7" s="1188" customFormat="1">
      <c r="A419" s="1028" t="s">
        <v>1280</v>
      </c>
      <c r="B419" s="1029" t="s">
        <v>1281</v>
      </c>
      <c r="C419" s="1030">
        <v>5923.68</v>
      </c>
      <c r="D419" s="349"/>
      <c r="E419" s="349"/>
      <c r="F419" s="349"/>
      <c r="G419" s="349"/>
    </row>
    <row r="420" spans="1:7" s="1188" customFormat="1">
      <c r="A420" s="1028" t="s">
        <v>1289</v>
      </c>
      <c r="B420" s="1029" t="s">
        <v>1290</v>
      </c>
      <c r="C420" s="1030">
        <v>598.55999999999995</v>
      </c>
      <c r="D420" s="349"/>
      <c r="E420" s="349"/>
      <c r="F420" s="349"/>
      <c r="G420" s="349"/>
    </row>
    <row r="421" spans="1:7" s="1188" customFormat="1">
      <c r="A421" s="1028" t="s">
        <v>1282</v>
      </c>
      <c r="B421" s="1029" t="s">
        <v>1270</v>
      </c>
      <c r="C421" s="1030">
        <v>785</v>
      </c>
      <c r="D421" s="349"/>
      <c r="E421" s="349"/>
      <c r="F421" s="349"/>
      <c r="G421" s="349"/>
    </row>
    <row r="422" spans="1:7" s="1188" customFormat="1">
      <c r="A422" s="1028" t="s">
        <v>1346</v>
      </c>
      <c r="B422" s="1029" t="s">
        <v>1347</v>
      </c>
      <c r="C422" s="1030">
        <v>67030.47</v>
      </c>
      <c r="D422" s="349"/>
      <c r="E422" s="349"/>
      <c r="F422" s="349"/>
      <c r="G422" s="349"/>
    </row>
    <row r="423" spans="1:7" s="1188" customFormat="1">
      <c r="A423" s="1028" t="s">
        <v>3273</v>
      </c>
      <c r="B423" s="1029" t="s">
        <v>3243</v>
      </c>
      <c r="C423" s="1030">
        <v>38140.089999999997</v>
      </c>
      <c r="D423" s="349"/>
      <c r="E423" s="349"/>
      <c r="F423" s="349"/>
      <c r="G423" s="349"/>
    </row>
    <row r="424" spans="1:7" s="1188" customFormat="1">
      <c r="A424" s="1028" t="s">
        <v>3274</v>
      </c>
      <c r="B424" s="1029" t="s">
        <v>3243</v>
      </c>
      <c r="C424" s="1030">
        <v>38140.089999999997</v>
      </c>
      <c r="D424" s="349"/>
      <c r="E424" s="349"/>
      <c r="F424" s="349"/>
      <c r="G424" s="349"/>
    </row>
    <row r="425" spans="1:7" s="1188" customFormat="1">
      <c r="A425" s="1028" t="s">
        <v>3275</v>
      </c>
      <c r="B425" s="1029" t="s">
        <v>3269</v>
      </c>
      <c r="C425" s="1030">
        <v>83247.839999999997</v>
      </c>
      <c r="D425" s="349"/>
      <c r="E425" s="349"/>
      <c r="F425" s="349"/>
      <c r="G425" s="349"/>
    </row>
    <row r="426" spans="1:7" s="1188" customFormat="1">
      <c r="A426" s="1028" t="s">
        <v>1296</v>
      </c>
      <c r="B426" s="1029" t="s">
        <v>1279</v>
      </c>
      <c r="C426" s="1030">
        <v>3026.63</v>
      </c>
      <c r="D426" s="349"/>
      <c r="E426" s="349"/>
      <c r="F426" s="349"/>
      <c r="G426" s="349"/>
    </row>
    <row r="427" spans="1:7" s="1188" customFormat="1">
      <c r="A427" s="1028" t="s">
        <v>1323</v>
      </c>
      <c r="B427" s="1029" t="s">
        <v>1279</v>
      </c>
      <c r="C427" s="1030">
        <v>2081.25</v>
      </c>
      <c r="D427" s="349"/>
      <c r="E427" s="349"/>
      <c r="F427" s="349"/>
      <c r="G427" s="349"/>
    </row>
    <row r="428" spans="1:7" s="1188" customFormat="1">
      <c r="A428" s="1028" t="s">
        <v>3276</v>
      </c>
      <c r="B428" s="1029" t="s">
        <v>3269</v>
      </c>
      <c r="C428" s="1030">
        <v>83247.839999999997</v>
      </c>
      <c r="D428" s="349"/>
      <c r="E428" s="349"/>
      <c r="F428" s="349"/>
      <c r="G428" s="349"/>
    </row>
    <row r="429" spans="1:7" s="1188" customFormat="1">
      <c r="A429" s="1028" t="s">
        <v>3277</v>
      </c>
      <c r="B429" s="1029" t="s">
        <v>3247</v>
      </c>
      <c r="C429" s="1030">
        <v>28068.959999999999</v>
      </c>
      <c r="D429" s="349"/>
      <c r="E429" s="349"/>
      <c r="F429" s="349"/>
      <c r="G429" s="349"/>
    </row>
    <row r="430" spans="1:7" s="1188" customFormat="1">
      <c r="A430" s="1028" t="s">
        <v>1340</v>
      </c>
      <c r="B430" s="1029" t="s">
        <v>1263</v>
      </c>
      <c r="C430" s="1030">
        <v>5974.26</v>
      </c>
      <c r="D430" s="349"/>
      <c r="E430" s="349"/>
      <c r="F430" s="349"/>
      <c r="G430" s="349"/>
    </row>
    <row r="431" spans="1:7" s="1188" customFormat="1">
      <c r="A431" s="1028" t="s">
        <v>1342</v>
      </c>
      <c r="B431" s="1029" t="s">
        <v>1343</v>
      </c>
      <c r="C431" s="1030">
        <v>670</v>
      </c>
      <c r="D431" s="349"/>
      <c r="E431" s="349"/>
      <c r="F431" s="349"/>
      <c r="G431" s="349"/>
    </row>
    <row r="432" spans="1:7" s="1188" customFormat="1">
      <c r="A432" s="1028" t="s">
        <v>3278</v>
      </c>
      <c r="B432" s="1029" t="s">
        <v>3247</v>
      </c>
      <c r="C432" s="1030">
        <v>28068.959999999999</v>
      </c>
      <c r="D432" s="349"/>
      <c r="E432" s="349"/>
      <c r="F432" s="349"/>
      <c r="G432" s="349"/>
    </row>
    <row r="433" spans="1:7" s="1188" customFormat="1">
      <c r="A433" s="1028" t="s">
        <v>3279</v>
      </c>
      <c r="B433" s="1029" t="s">
        <v>3280</v>
      </c>
      <c r="C433" s="1030">
        <v>20835.34</v>
      </c>
      <c r="D433" s="349"/>
      <c r="E433" s="349"/>
      <c r="F433" s="349"/>
      <c r="G433" s="349"/>
    </row>
    <row r="434" spans="1:7" s="1188" customFormat="1">
      <c r="A434" s="1028" t="s">
        <v>3281</v>
      </c>
      <c r="B434" s="1029" t="s">
        <v>3247</v>
      </c>
      <c r="C434" s="1030">
        <v>28068.97</v>
      </c>
      <c r="D434" s="349"/>
      <c r="E434" s="349"/>
      <c r="F434" s="349"/>
      <c r="G434" s="349"/>
    </row>
    <row r="435" spans="1:7" s="1188" customFormat="1">
      <c r="A435" s="1028" t="s">
        <v>3282</v>
      </c>
      <c r="B435" s="1029" t="s">
        <v>3247</v>
      </c>
      <c r="C435" s="1030">
        <v>28068.959999999999</v>
      </c>
      <c r="D435" s="349"/>
      <c r="E435" s="349"/>
      <c r="F435" s="349"/>
      <c r="G435" s="349"/>
    </row>
    <row r="436" spans="1:7" s="1188" customFormat="1">
      <c r="A436" s="1028" t="s">
        <v>3283</v>
      </c>
      <c r="B436" s="1029" t="s">
        <v>3251</v>
      </c>
      <c r="C436" s="1030">
        <v>40390.089999999997</v>
      </c>
      <c r="D436" s="349"/>
      <c r="E436" s="349"/>
      <c r="F436" s="349"/>
      <c r="G436" s="349"/>
    </row>
    <row r="437" spans="1:7" s="1188" customFormat="1">
      <c r="A437" s="1028" t="s">
        <v>1333</v>
      </c>
      <c r="B437" s="1029" t="s">
        <v>1293</v>
      </c>
      <c r="C437" s="1030">
        <v>4651.49</v>
      </c>
      <c r="D437" s="349"/>
      <c r="E437" s="349"/>
      <c r="F437" s="349"/>
      <c r="G437" s="349"/>
    </row>
    <row r="438" spans="1:7" s="1188" customFormat="1">
      <c r="A438" s="1028" t="s">
        <v>3284</v>
      </c>
      <c r="B438" s="1029" t="s">
        <v>3280</v>
      </c>
      <c r="C438" s="1030">
        <v>20835.34</v>
      </c>
      <c r="D438" s="349"/>
      <c r="E438" s="349"/>
      <c r="F438" s="349"/>
      <c r="G438" s="349"/>
    </row>
    <row r="439" spans="1:7" s="1188" customFormat="1">
      <c r="A439" s="1028" t="s">
        <v>1337</v>
      </c>
      <c r="B439" s="1029" t="s">
        <v>1338</v>
      </c>
      <c r="C439" s="1030">
        <v>12051.72</v>
      </c>
      <c r="D439" s="349"/>
      <c r="E439" s="349"/>
      <c r="F439" s="349"/>
      <c r="G439" s="349"/>
    </row>
    <row r="440" spans="1:7" s="1188" customFormat="1">
      <c r="A440" s="1028" t="s">
        <v>1331</v>
      </c>
      <c r="B440" s="1029" t="s">
        <v>1332</v>
      </c>
      <c r="C440" s="1030">
        <v>59170.39</v>
      </c>
      <c r="D440" s="349"/>
      <c r="E440" s="349"/>
      <c r="F440" s="349"/>
      <c r="G440" s="349"/>
    </row>
    <row r="441" spans="1:7" s="1188" customFormat="1">
      <c r="A441" s="1028" t="s">
        <v>3285</v>
      </c>
      <c r="B441" s="1029" t="s">
        <v>3251</v>
      </c>
      <c r="C441" s="1030">
        <v>40390.089999999997</v>
      </c>
      <c r="D441" s="349"/>
      <c r="E441" s="349"/>
      <c r="F441" s="349"/>
      <c r="G441" s="349"/>
    </row>
    <row r="442" spans="1:7" s="1188" customFormat="1">
      <c r="A442" s="1028" t="s">
        <v>3286</v>
      </c>
      <c r="B442" s="1029" t="s">
        <v>3245</v>
      </c>
      <c r="C442" s="1030">
        <v>83339.44</v>
      </c>
      <c r="D442" s="349"/>
      <c r="E442" s="349"/>
      <c r="F442" s="349"/>
      <c r="G442" s="349"/>
    </row>
    <row r="443" spans="1:7" s="1188" customFormat="1">
      <c r="A443" s="1028" t="s">
        <v>1300</v>
      </c>
      <c r="B443" s="1029" t="s">
        <v>1301</v>
      </c>
      <c r="C443" s="1030">
        <v>2430</v>
      </c>
      <c r="D443" s="349"/>
      <c r="E443" s="349"/>
      <c r="F443" s="349"/>
      <c r="G443" s="349"/>
    </row>
    <row r="444" spans="1:7" s="1188" customFormat="1">
      <c r="A444" s="1028" t="s">
        <v>3287</v>
      </c>
      <c r="B444" s="1029" t="s">
        <v>3288</v>
      </c>
      <c r="C444" s="1030">
        <v>62970</v>
      </c>
      <c r="D444" s="349"/>
      <c r="E444" s="349"/>
      <c r="F444" s="349"/>
      <c r="G444" s="349"/>
    </row>
    <row r="445" spans="1:7" s="1188" customFormat="1">
      <c r="A445" s="1028" t="s">
        <v>3289</v>
      </c>
      <c r="B445" s="1029" t="s">
        <v>2083</v>
      </c>
      <c r="C445" s="1030">
        <v>2155.17</v>
      </c>
      <c r="D445" s="349"/>
      <c r="E445" s="349"/>
      <c r="F445" s="349"/>
      <c r="G445" s="349"/>
    </row>
    <row r="446" spans="1:7" s="1188" customFormat="1">
      <c r="A446" s="1028" t="s">
        <v>3290</v>
      </c>
      <c r="B446" s="1029" t="s">
        <v>3251</v>
      </c>
      <c r="C446" s="1030">
        <v>40390.089999999997</v>
      </c>
      <c r="D446" s="349"/>
      <c r="E446" s="349"/>
      <c r="F446" s="349"/>
      <c r="G446" s="349"/>
    </row>
    <row r="447" spans="1:7" s="1188" customFormat="1">
      <c r="A447" s="1028" t="s">
        <v>3291</v>
      </c>
      <c r="B447" s="1029" t="s">
        <v>3251</v>
      </c>
      <c r="C447" s="1030">
        <v>40390.089999999997</v>
      </c>
      <c r="D447" s="349"/>
      <c r="E447" s="349"/>
      <c r="F447" s="349"/>
      <c r="G447" s="349"/>
    </row>
    <row r="448" spans="1:7" s="1188" customFormat="1">
      <c r="A448" s="1028" t="s">
        <v>1330</v>
      </c>
      <c r="B448" s="1029" t="s">
        <v>1263</v>
      </c>
      <c r="C448" s="1030">
        <v>5974.26</v>
      </c>
      <c r="D448" s="349"/>
      <c r="E448" s="349"/>
      <c r="F448" s="349"/>
      <c r="G448" s="349"/>
    </row>
    <row r="449" spans="1:7" s="1188" customFormat="1">
      <c r="A449" s="1028" t="s">
        <v>1310</v>
      </c>
      <c r="B449" s="1029" t="s">
        <v>1281</v>
      </c>
      <c r="C449" s="1030">
        <v>5923.68</v>
      </c>
      <c r="D449" s="349"/>
      <c r="E449" s="349"/>
      <c r="F449" s="349"/>
      <c r="G449" s="349"/>
    </row>
    <row r="450" spans="1:7" s="1188" customFormat="1">
      <c r="A450" s="1028" t="s">
        <v>3292</v>
      </c>
      <c r="B450" s="1029" t="s">
        <v>3272</v>
      </c>
      <c r="C450" s="1030">
        <v>4550</v>
      </c>
      <c r="D450" s="349"/>
      <c r="E450" s="349"/>
      <c r="F450" s="349"/>
      <c r="G450" s="349"/>
    </row>
    <row r="451" spans="1:7" s="1188" customFormat="1">
      <c r="A451" s="1028" t="s">
        <v>1327</v>
      </c>
      <c r="B451" s="1029" t="s">
        <v>1270</v>
      </c>
      <c r="C451" s="1030">
        <v>785</v>
      </c>
      <c r="D451" s="349"/>
      <c r="E451" s="349"/>
      <c r="F451" s="349"/>
      <c r="G451" s="349"/>
    </row>
    <row r="452" spans="1:7" s="1188" customFormat="1">
      <c r="A452" s="1028" t="s">
        <v>1321</v>
      </c>
      <c r="B452" s="1029" t="s">
        <v>1263</v>
      </c>
      <c r="C452" s="1030">
        <v>5974.26</v>
      </c>
      <c r="D452" s="349"/>
      <c r="E452" s="349"/>
      <c r="F452" s="349"/>
      <c r="G452" s="349"/>
    </row>
    <row r="453" spans="1:7" s="1188" customFormat="1">
      <c r="A453" s="1028" t="s">
        <v>1348</v>
      </c>
      <c r="B453" s="1029" t="s">
        <v>1263</v>
      </c>
      <c r="C453" s="1030">
        <v>5974.26</v>
      </c>
      <c r="D453" s="349"/>
      <c r="E453" s="349"/>
      <c r="F453" s="349"/>
      <c r="G453" s="349"/>
    </row>
    <row r="454" spans="1:7" s="1188" customFormat="1">
      <c r="A454" s="1028" t="s">
        <v>3293</v>
      </c>
      <c r="B454" s="1029" t="s">
        <v>3247</v>
      </c>
      <c r="C454" s="1030">
        <v>28068.959999999999</v>
      </c>
      <c r="D454" s="349"/>
      <c r="E454" s="349"/>
      <c r="F454" s="349"/>
      <c r="G454" s="349"/>
    </row>
    <row r="455" spans="1:7" s="1188" customFormat="1">
      <c r="A455" s="1028" t="s">
        <v>1352</v>
      </c>
      <c r="B455" s="1029" t="s">
        <v>1263</v>
      </c>
      <c r="C455" s="1030">
        <v>5974.26</v>
      </c>
      <c r="D455" s="349"/>
      <c r="E455" s="349"/>
      <c r="F455" s="349"/>
      <c r="G455" s="349"/>
    </row>
    <row r="456" spans="1:7" s="1188" customFormat="1">
      <c r="A456" s="1028" t="s">
        <v>1273</v>
      </c>
      <c r="B456" s="1029" t="s">
        <v>1263</v>
      </c>
      <c r="C456" s="1030">
        <v>5974.26</v>
      </c>
      <c r="D456" s="349"/>
      <c r="E456" s="349"/>
      <c r="F456" s="349"/>
      <c r="G456" s="349"/>
    </row>
    <row r="457" spans="1:7" s="1188" customFormat="1">
      <c r="A457" s="1028" t="s">
        <v>1272</v>
      </c>
      <c r="B457" s="1029" t="s">
        <v>1263</v>
      </c>
      <c r="C457" s="1030">
        <v>5974.26</v>
      </c>
      <c r="D457" s="349"/>
      <c r="E457" s="349"/>
      <c r="F457" s="349"/>
      <c r="G457" s="349"/>
    </row>
    <row r="458" spans="1:7" s="1188" customFormat="1">
      <c r="A458" s="1028" t="s">
        <v>1278</v>
      </c>
      <c r="B458" s="1029" t="s">
        <v>1279</v>
      </c>
      <c r="C458" s="1030">
        <v>2603.23</v>
      </c>
      <c r="D458" s="349"/>
      <c r="E458" s="349"/>
      <c r="F458" s="349"/>
      <c r="G458" s="349"/>
    </row>
    <row r="459" spans="1:7" s="1188" customFormat="1">
      <c r="A459" s="1028" t="s">
        <v>1322</v>
      </c>
      <c r="B459" s="1029" t="s">
        <v>1286</v>
      </c>
      <c r="C459" s="1030">
        <v>1930.24</v>
      </c>
      <c r="D459" s="349"/>
      <c r="E459" s="349"/>
      <c r="F459" s="349"/>
      <c r="G459" s="349"/>
    </row>
    <row r="460" spans="1:7" s="1188" customFormat="1">
      <c r="A460" s="1028" t="s">
        <v>1320</v>
      </c>
      <c r="B460" s="1029" t="s">
        <v>1263</v>
      </c>
      <c r="C460" s="1030">
        <v>5974.26</v>
      </c>
      <c r="D460" s="349"/>
      <c r="E460" s="349"/>
      <c r="F460" s="349"/>
      <c r="G460" s="349"/>
    </row>
    <row r="461" spans="1:7" s="1188" customFormat="1">
      <c r="A461" s="1028" t="s">
        <v>3294</v>
      </c>
      <c r="B461" s="1029" t="s">
        <v>3295</v>
      </c>
      <c r="C461" s="1030">
        <v>87375</v>
      </c>
      <c r="D461" s="349"/>
      <c r="E461" s="349"/>
      <c r="F461" s="349"/>
      <c r="G461" s="349"/>
    </row>
    <row r="462" spans="1:7" s="1188" customFormat="1">
      <c r="A462" s="1028" t="s">
        <v>1429</v>
      </c>
      <c r="B462" s="1029" t="s">
        <v>1430</v>
      </c>
      <c r="C462" s="1030">
        <v>8413.48</v>
      </c>
      <c r="D462" s="349"/>
      <c r="E462" s="349"/>
      <c r="F462" s="349"/>
      <c r="G462" s="349"/>
    </row>
    <row r="463" spans="1:7" s="1188" customFormat="1">
      <c r="A463" s="1028" t="s">
        <v>1358</v>
      </c>
      <c r="B463" s="1029" t="s">
        <v>1359</v>
      </c>
      <c r="C463" s="1030">
        <v>3857.7</v>
      </c>
      <c r="D463" s="349"/>
      <c r="E463" s="349"/>
      <c r="F463" s="349"/>
      <c r="G463" s="349"/>
    </row>
    <row r="464" spans="1:7" s="1188" customFormat="1">
      <c r="A464" s="1028" t="s">
        <v>1444</v>
      </c>
      <c r="B464" s="1029" t="s">
        <v>1371</v>
      </c>
      <c r="C464" s="1030">
        <v>156275.63</v>
      </c>
      <c r="D464" s="349"/>
      <c r="E464" s="349"/>
      <c r="F464" s="349"/>
      <c r="G464" s="349"/>
    </row>
    <row r="465" spans="1:7" s="1188" customFormat="1">
      <c r="A465" s="1028" t="s">
        <v>1370</v>
      </c>
      <c r="B465" s="1029" t="s">
        <v>1371</v>
      </c>
      <c r="C465" s="1030">
        <v>156275.63</v>
      </c>
      <c r="D465" s="349"/>
      <c r="E465" s="349"/>
      <c r="F465" s="349"/>
      <c r="G465" s="349"/>
    </row>
    <row r="466" spans="1:7" s="1188" customFormat="1">
      <c r="A466" s="1028" t="s">
        <v>1390</v>
      </c>
      <c r="B466" s="1029" t="s">
        <v>1359</v>
      </c>
      <c r="C466" s="1030">
        <v>3857.7</v>
      </c>
      <c r="D466" s="349"/>
      <c r="E466" s="349"/>
      <c r="F466" s="349"/>
      <c r="G466" s="349"/>
    </row>
    <row r="467" spans="1:7" s="1188" customFormat="1">
      <c r="A467" s="1028" t="s">
        <v>1387</v>
      </c>
      <c r="B467" s="1029" t="s">
        <v>1388</v>
      </c>
      <c r="C467" s="1030">
        <v>13500</v>
      </c>
      <c r="D467" s="349"/>
      <c r="E467" s="349"/>
      <c r="F467" s="349"/>
      <c r="G467" s="349"/>
    </row>
    <row r="468" spans="1:7" s="1188" customFormat="1">
      <c r="A468" s="1028" t="s">
        <v>3296</v>
      </c>
      <c r="B468" s="1029" t="s">
        <v>3297</v>
      </c>
      <c r="C468" s="1030">
        <v>88623.76</v>
      </c>
      <c r="D468" s="349"/>
      <c r="E468" s="349"/>
      <c r="F468" s="349"/>
      <c r="G468" s="349"/>
    </row>
    <row r="469" spans="1:7" s="1188" customFormat="1">
      <c r="A469" s="1028" t="s">
        <v>1447</v>
      </c>
      <c r="B469" s="1029" t="s">
        <v>1371</v>
      </c>
      <c r="C469" s="1030">
        <v>156275.63</v>
      </c>
      <c r="D469" s="349"/>
      <c r="E469" s="349"/>
      <c r="F469" s="349"/>
      <c r="G469" s="349"/>
    </row>
    <row r="470" spans="1:7" s="1188" customFormat="1">
      <c r="A470" s="1028" t="s">
        <v>1391</v>
      </c>
      <c r="B470" s="1029" t="s">
        <v>1371</v>
      </c>
      <c r="C470" s="1030">
        <v>156275.63</v>
      </c>
      <c r="D470" s="349"/>
      <c r="E470" s="349"/>
      <c r="F470" s="349"/>
      <c r="G470" s="349"/>
    </row>
    <row r="471" spans="1:7" s="1188" customFormat="1">
      <c r="A471" s="1028" t="s">
        <v>1383</v>
      </c>
      <c r="B471" s="1029" t="s">
        <v>1365</v>
      </c>
      <c r="C471" s="1030">
        <v>1068.1400000000001</v>
      </c>
      <c r="D471" s="349"/>
      <c r="E471" s="349"/>
      <c r="F471" s="349"/>
      <c r="G471" s="349"/>
    </row>
    <row r="472" spans="1:7" s="1188" customFormat="1">
      <c r="A472" s="1028" t="s">
        <v>1449</v>
      </c>
      <c r="B472" s="1029" t="s">
        <v>1359</v>
      </c>
      <c r="C472" s="1030">
        <v>3857.7</v>
      </c>
      <c r="D472" s="349"/>
      <c r="E472" s="349"/>
      <c r="F472" s="349"/>
      <c r="G472" s="349"/>
    </row>
    <row r="473" spans="1:7" s="1188" customFormat="1">
      <c r="A473" s="1028" t="s">
        <v>1380</v>
      </c>
      <c r="B473" s="1029" t="s">
        <v>1357</v>
      </c>
      <c r="C473" s="1030">
        <v>3353.44</v>
      </c>
      <c r="D473" s="349"/>
      <c r="E473" s="349"/>
      <c r="F473" s="349"/>
      <c r="G473" s="349"/>
    </row>
    <row r="474" spans="1:7" s="1188" customFormat="1">
      <c r="A474" s="1028" t="s">
        <v>1409</v>
      </c>
      <c r="B474" s="1029" t="s">
        <v>1363</v>
      </c>
      <c r="C474" s="1030">
        <v>6679.13</v>
      </c>
      <c r="D474" s="349"/>
      <c r="E474" s="349"/>
      <c r="F474" s="349"/>
      <c r="G474" s="349"/>
    </row>
    <row r="475" spans="1:7" s="1188" customFormat="1">
      <c r="A475" s="1028" t="s">
        <v>1438</v>
      </c>
      <c r="B475" s="1029" t="s">
        <v>1439</v>
      </c>
      <c r="C475" s="1030">
        <v>6985.52</v>
      </c>
      <c r="D475" s="349"/>
      <c r="E475" s="349"/>
      <c r="F475" s="349"/>
      <c r="G475" s="349"/>
    </row>
    <row r="476" spans="1:7" s="1188" customFormat="1">
      <c r="A476" s="1028" t="s">
        <v>1415</v>
      </c>
      <c r="B476" s="1029" t="s">
        <v>1359</v>
      </c>
      <c r="C476" s="1030">
        <v>3857.7</v>
      </c>
      <c r="D476" s="349"/>
      <c r="E476" s="349"/>
      <c r="F476" s="349"/>
      <c r="G476" s="349"/>
    </row>
    <row r="477" spans="1:7" s="1188" customFormat="1">
      <c r="A477" s="1028" t="s">
        <v>1414</v>
      </c>
      <c r="B477" s="1029" t="s">
        <v>1359</v>
      </c>
      <c r="C477" s="1030">
        <v>3857.7</v>
      </c>
      <c r="D477" s="349"/>
      <c r="E477" s="349"/>
      <c r="F477" s="349"/>
      <c r="G477" s="349"/>
    </row>
    <row r="478" spans="1:7" s="1188" customFormat="1">
      <c r="A478" s="1028" t="s">
        <v>1442</v>
      </c>
      <c r="B478" s="1029" t="s">
        <v>1406</v>
      </c>
      <c r="C478" s="1030">
        <v>4543.72</v>
      </c>
      <c r="D478" s="349"/>
      <c r="E478" s="349"/>
      <c r="F478" s="349"/>
      <c r="G478" s="349"/>
    </row>
    <row r="479" spans="1:7" s="1188" customFormat="1">
      <c r="A479" s="1028" t="s">
        <v>1434</v>
      </c>
      <c r="B479" s="1029" t="s">
        <v>1355</v>
      </c>
      <c r="C479" s="1030">
        <v>9051.7199999999993</v>
      </c>
      <c r="D479" s="349"/>
      <c r="E479" s="349"/>
      <c r="F479" s="349"/>
      <c r="G479" s="349"/>
    </row>
    <row r="480" spans="1:7" s="1188" customFormat="1">
      <c r="A480" s="1028" t="s">
        <v>1397</v>
      </c>
      <c r="B480" s="1029" t="s">
        <v>1357</v>
      </c>
      <c r="C480" s="1030">
        <v>3353.44</v>
      </c>
      <c r="D480" s="349"/>
      <c r="E480" s="349"/>
      <c r="F480" s="349"/>
      <c r="G480" s="349"/>
    </row>
    <row r="481" spans="1:7" s="1188" customFormat="1">
      <c r="A481" s="1028" t="s">
        <v>1369</v>
      </c>
      <c r="B481" s="1029" t="s">
        <v>1359</v>
      </c>
      <c r="C481" s="1030">
        <v>3857.7</v>
      </c>
      <c r="D481" s="349"/>
      <c r="E481" s="349"/>
      <c r="F481" s="349"/>
      <c r="G481" s="349"/>
    </row>
    <row r="482" spans="1:7" s="1188" customFormat="1">
      <c r="A482" s="1028" t="s">
        <v>1362</v>
      </c>
      <c r="B482" s="1029" t="s">
        <v>1363</v>
      </c>
      <c r="C482" s="1030">
        <v>6679.12</v>
      </c>
      <c r="D482" s="349"/>
      <c r="E482" s="349"/>
      <c r="F482" s="349"/>
      <c r="G482" s="349"/>
    </row>
    <row r="483" spans="1:7" s="1188" customFormat="1">
      <c r="A483" s="1028" t="s">
        <v>1375</v>
      </c>
      <c r="B483" s="1029" t="s">
        <v>1371</v>
      </c>
      <c r="C483" s="1030">
        <v>156275.63</v>
      </c>
      <c r="D483" s="349"/>
      <c r="E483" s="349"/>
      <c r="F483" s="349"/>
      <c r="G483" s="349"/>
    </row>
    <row r="484" spans="1:7" s="1188" customFormat="1">
      <c r="A484" s="1028" t="s">
        <v>1378</v>
      </c>
      <c r="B484" s="1029" t="s">
        <v>1379</v>
      </c>
      <c r="C484" s="1030">
        <v>155080.63</v>
      </c>
      <c r="D484" s="349"/>
      <c r="E484" s="349"/>
      <c r="F484" s="349"/>
      <c r="G484" s="349"/>
    </row>
    <row r="485" spans="1:7" s="1188" customFormat="1">
      <c r="A485" s="1028" t="s">
        <v>1432</v>
      </c>
      <c r="B485" s="1029" t="s">
        <v>1433</v>
      </c>
      <c r="C485" s="1030">
        <v>69867.59</v>
      </c>
      <c r="D485" s="349"/>
      <c r="E485" s="349"/>
      <c r="F485" s="349"/>
      <c r="G485" s="349"/>
    </row>
    <row r="486" spans="1:7" s="1188" customFormat="1">
      <c r="A486" s="1028" t="s">
        <v>1374</v>
      </c>
      <c r="B486" s="1029" t="s">
        <v>1373</v>
      </c>
      <c r="C486" s="1030">
        <v>1490.46</v>
      </c>
      <c r="D486" s="349"/>
      <c r="E486" s="349"/>
      <c r="F486" s="349"/>
      <c r="G486" s="349"/>
    </row>
    <row r="487" spans="1:7" s="1188" customFormat="1">
      <c r="A487" s="1028" t="s">
        <v>3298</v>
      </c>
      <c r="B487" s="1029" t="s">
        <v>3299</v>
      </c>
      <c r="C487" s="1030">
        <v>410000</v>
      </c>
      <c r="D487" s="349"/>
      <c r="E487" s="349"/>
      <c r="F487" s="349"/>
      <c r="G487" s="349"/>
    </row>
    <row r="488" spans="1:7" s="1188" customFormat="1">
      <c r="A488" s="1028" t="s">
        <v>1398</v>
      </c>
      <c r="B488" s="1029" t="s">
        <v>1371</v>
      </c>
      <c r="C488" s="1030">
        <v>156275.63</v>
      </c>
      <c r="D488" s="349"/>
      <c r="E488" s="349"/>
      <c r="F488" s="349"/>
      <c r="G488" s="349"/>
    </row>
    <row r="489" spans="1:7" s="1188" customFormat="1">
      <c r="A489" s="1028" t="s">
        <v>1354</v>
      </c>
      <c r="B489" s="1029" t="s">
        <v>1355</v>
      </c>
      <c r="C489" s="1030">
        <v>9051.7199999999993</v>
      </c>
      <c r="D489" s="349"/>
      <c r="E489" s="349"/>
      <c r="F489" s="349"/>
      <c r="G489" s="349"/>
    </row>
    <row r="490" spans="1:7" s="1188" customFormat="1">
      <c r="A490" s="1028" t="s">
        <v>1435</v>
      </c>
      <c r="B490" s="1029" t="s">
        <v>1403</v>
      </c>
      <c r="C490" s="1030">
        <v>15950</v>
      </c>
      <c r="D490" s="349"/>
      <c r="E490" s="349"/>
      <c r="F490" s="349"/>
      <c r="G490" s="349"/>
    </row>
    <row r="491" spans="1:7" s="1188" customFormat="1">
      <c r="A491" s="1028" t="s">
        <v>1421</v>
      </c>
      <c r="B491" s="1029" t="s">
        <v>1422</v>
      </c>
      <c r="C491" s="1030">
        <v>4931.16</v>
      </c>
      <c r="D491" s="349"/>
      <c r="E491" s="349"/>
      <c r="F491" s="349"/>
      <c r="G491" s="349"/>
    </row>
    <row r="492" spans="1:7" s="1188" customFormat="1">
      <c r="A492" s="1028" t="s">
        <v>1423</v>
      </c>
      <c r="B492" s="1029" t="s">
        <v>1371</v>
      </c>
      <c r="C492" s="1030">
        <v>156275.63</v>
      </c>
      <c r="D492" s="349"/>
      <c r="E492" s="349"/>
      <c r="F492" s="349"/>
      <c r="G492" s="349"/>
    </row>
    <row r="493" spans="1:7" s="1188" customFormat="1">
      <c r="A493" s="1028" t="s">
        <v>1443</v>
      </c>
      <c r="B493" s="1029" t="s">
        <v>1359</v>
      </c>
      <c r="C493" s="1030">
        <v>3857.7</v>
      </c>
      <c r="D493" s="349"/>
      <c r="E493" s="349"/>
      <c r="F493" s="349"/>
      <c r="G493" s="349"/>
    </row>
    <row r="494" spans="1:7" s="1188" customFormat="1">
      <c r="A494" s="1028" t="s">
        <v>1402</v>
      </c>
      <c r="B494" s="1029" t="s">
        <v>1403</v>
      </c>
      <c r="C494" s="1030">
        <v>15950</v>
      </c>
      <c r="D494" s="349"/>
      <c r="E494" s="349"/>
      <c r="F494" s="349"/>
      <c r="G494" s="349"/>
    </row>
    <row r="495" spans="1:7" s="1188" customFormat="1">
      <c r="A495" s="1028" t="s">
        <v>1360</v>
      </c>
      <c r="B495" s="1029" t="s">
        <v>1361</v>
      </c>
      <c r="C495" s="1030">
        <v>28153.200000000001</v>
      </c>
      <c r="D495" s="349"/>
      <c r="E495" s="349"/>
      <c r="F495" s="349"/>
      <c r="G495" s="349"/>
    </row>
    <row r="496" spans="1:7" s="1188" customFormat="1">
      <c r="A496" s="1028" t="s">
        <v>1436</v>
      </c>
      <c r="B496" s="1029" t="s">
        <v>1437</v>
      </c>
      <c r="C496" s="1030">
        <v>4210.8</v>
      </c>
      <c r="D496" s="349"/>
      <c r="E496" s="349"/>
      <c r="F496" s="349"/>
      <c r="G496" s="349"/>
    </row>
    <row r="497" spans="1:7" s="1188" customFormat="1">
      <c r="A497" s="1028" t="s">
        <v>1413</v>
      </c>
      <c r="B497" s="1029" t="s">
        <v>1357</v>
      </c>
      <c r="C497" s="1030">
        <v>3353.44</v>
      </c>
      <c r="D497" s="349"/>
      <c r="E497" s="349"/>
      <c r="F497" s="349"/>
      <c r="G497" s="349"/>
    </row>
    <row r="498" spans="1:7" s="1188" customFormat="1">
      <c r="A498" s="1028" t="s">
        <v>1404</v>
      </c>
      <c r="B498" s="1029" t="s">
        <v>1403</v>
      </c>
      <c r="C498" s="1030">
        <v>15950</v>
      </c>
      <c r="D498" s="349"/>
      <c r="E498" s="349"/>
      <c r="F498" s="349"/>
      <c r="G498" s="349"/>
    </row>
    <row r="499" spans="1:7" s="1188" customFormat="1">
      <c r="A499" s="1028" t="s">
        <v>1407</v>
      </c>
      <c r="B499" s="1029" t="s">
        <v>1408</v>
      </c>
      <c r="C499" s="1030">
        <v>6349.14</v>
      </c>
      <c r="D499" s="349"/>
      <c r="E499" s="349"/>
      <c r="F499" s="349"/>
      <c r="G499" s="349"/>
    </row>
    <row r="500" spans="1:7" s="1188" customFormat="1">
      <c r="A500" s="1028" t="s">
        <v>1450</v>
      </c>
      <c r="B500" s="1029" t="s">
        <v>1365</v>
      </c>
      <c r="C500" s="1030">
        <v>1068.1400000000001</v>
      </c>
      <c r="D500" s="349"/>
      <c r="E500" s="349"/>
      <c r="F500" s="349"/>
      <c r="G500" s="349"/>
    </row>
    <row r="501" spans="1:7" s="1188" customFormat="1">
      <c r="A501" s="1028" t="s">
        <v>1395</v>
      </c>
      <c r="B501" s="1029" t="s">
        <v>1396</v>
      </c>
      <c r="C501" s="1030">
        <v>12875</v>
      </c>
      <c r="D501" s="349"/>
      <c r="E501" s="349"/>
      <c r="F501" s="349"/>
      <c r="G501" s="349"/>
    </row>
    <row r="502" spans="1:7" s="1188" customFormat="1">
      <c r="A502" s="1028" t="s">
        <v>1448</v>
      </c>
      <c r="B502" s="1029" t="s">
        <v>1430</v>
      </c>
      <c r="C502" s="1030">
        <v>8413.48</v>
      </c>
      <c r="D502" s="349"/>
      <c r="E502" s="349"/>
      <c r="F502" s="349"/>
      <c r="G502" s="349"/>
    </row>
    <row r="503" spans="1:7" s="1188" customFormat="1">
      <c r="A503" s="1028" t="s">
        <v>1445</v>
      </c>
      <c r="B503" s="1029" t="s">
        <v>1446</v>
      </c>
      <c r="C503" s="1030">
        <v>56195.040000000001</v>
      </c>
      <c r="D503" s="349"/>
      <c r="E503" s="349"/>
      <c r="F503" s="349"/>
      <c r="G503" s="349"/>
    </row>
    <row r="504" spans="1:7" s="1188" customFormat="1">
      <c r="A504" s="1028" t="s">
        <v>1372</v>
      </c>
      <c r="B504" s="1029" t="s">
        <v>1373</v>
      </c>
      <c r="C504" s="1030">
        <v>1490.46</v>
      </c>
      <c r="D504" s="349"/>
      <c r="E504" s="349"/>
      <c r="F504" s="349"/>
      <c r="G504" s="349"/>
    </row>
    <row r="505" spans="1:7" s="1188" customFormat="1">
      <c r="A505" s="1028" t="s">
        <v>1441</v>
      </c>
      <c r="B505" s="1029" t="s">
        <v>1425</v>
      </c>
      <c r="C505" s="1030">
        <v>10775</v>
      </c>
      <c r="D505" s="349"/>
      <c r="E505" s="349"/>
      <c r="F505" s="349"/>
      <c r="G505" s="349"/>
    </row>
    <row r="506" spans="1:7" s="1188" customFormat="1">
      <c r="A506" s="1028" t="s">
        <v>1418</v>
      </c>
      <c r="B506" s="1029" t="s">
        <v>1365</v>
      </c>
      <c r="C506" s="1030">
        <v>1068.1400000000001</v>
      </c>
      <c r="D506" s="349"/>
      <c r="E506" s="349"/>
      <c r="F506" s="349"/>
      <c r="G506" s="349"/>
    </row>
    <row r="507" spans="1:7" s="1188" customFormat="1">
      <c r="A507" s="1028" t="s">
        <v>1366</v>
      </c>
      <c r="B507" s="1029" t="s">
        <v>1367</v>
      </c>
      <c r="C507" s="1030">
        <v>5080.8</v>
      </c>
      <c r="D507" s="349"/>
      <c r="E507" s="349"/>
      <c r="F507" s="349"/>
      <c r="G507" s="349"/>
    </row>
    <row r="508" spans="1:7" s="1188" customFormat="1">
      <c r="A508" s="1028" t="s">
        <v>1384</v>
      </c>
      <c r="B508" s="1029" t="s">
        <v>1385</v>
      </c>
      <c r="C508" s="1030">
        <v>5069.2</v>
      </c>
      <c r="D508" s="349"/>
      <c r="E508" s="349"/>
      <c r="F508" s="349"/>
      <c r="G508" s="349"/>
    </row>
    <row r="509" spans="1:7" s="1188" customFormat="1">
      <c r="A509" s="1028" t="s">
        <v>1424</v>
      </c>
      <c r="B509" s="1029" t="s">
        <v>1425</v>
      </c>
      <c r="C509" s="1030">
        <v>10775</v>
      </c>
      <c r="D509" s="349"/>
      <c r="E509" s="349"/>
      <c r="F509" s="349"/>
      <c r="G509" s="349"/>
    </row>
    <row r="510" spans="1:7" s="1188" customFormat="1">
      <c r="A510" s="1028" t="s">
        <v>1405</v>
      </c>
      <c r="B510" s="1029" t="s">
        <v>1406</v>
      </c>
      <c r="C510" s="1030">
        <v>4543.72</v>
      </c>
      <c r="D510" s="349"/>
      <c r="E510" s="349"/>
      <c r="F510" s="349"/>
      <c r="G510" s="349"/>
    </row>
    <row r="511" spans="1:7" s="1188" customFormat="1">
      <c r="A511" s="1028" t="s">
        <v>1401</v>
      </c>
      <c r="B511" s="1029" t="s">
        <v>1373</v>
      </c>
      <c r="C511" s="1030">
        <v>1490.46</v>
      </c>
      <c r="D511" s="349"/>
      <c r="E511" s="349"/>
      <c r="F511" s="349"/>
      <c r="G511" s="349"/>
    </row>
    <row r="512" spans="1:7" s="1188" customFormat="1">
      <c r="A512" s="1028" t="s">
        <v>1417</v>
      </c>
      <c r="B512" s="1029" t="s">
        <v>1385</v>
      </c>
      <c r="C512" s="1030">
        <v>5069.2</v>
      </c>
      <c r="D512" s="349"/>
      <c r="E512" s="349"/>
      <c r="F512" s="349"/>
      <c r="G512" s="349"/>
    </row>
    <row r="513" spans="1:7" s="1188" customFormat="1">
      <c r="A513" s="1028" t="s">
        <v>1412</v>
      </c>
      <c r="B513" s="1029" t="s">
        <v>1359</v>
      </c>
      <c r="C513" s="1030">
        <v>3857.7</v>
      </c>
      <c r="D513" s="349"/>
      <c r="E513" s="349"/>
      <c r="F513" s="349"/>
      <c r="G513" s="349"/>
    </row>
    <row r="514" spans="1:7" s="1188" customFormat="1">
      <c r="A514" s="1028" t="s">
        <v>1416</v>
      </c>
      <c r="B514" s="1029" t="s">
        <v>1355</v>
      </c>
      <c r="C514" s="1030">
        <v>9051.7199999999993</v>
      </c>
      <c r="D514" s="349"/>
      <c r="E514" s="349"/>
      <c r="F514" s="349"/>
      <c r="G514" s="349"/>
    </row>
    <row r="515" spans="1:7" s="1188" customFormat="1">
      <c r="A515" s="1028" t="s">
        <v>1440</v>
      </c>
      <c r="B515" s="1029" t="s">
        <v>1365</v>
      </c>
      <c r="C515" s="1030">
        <v>1068.1400000000001</v>
      </c>
      <c r="D515" s="349"/>
      <c r="E515" s="349"/>
      <c r="F515" s="349"/>
      <c r="G515" s="349"/>
    </row>
    <row r="516" spans="1:7" s="1188" customFormat="1">
      <c r="A516" s="1028" t="s">
        <v>1428</v>
      </c>
      <c r="B516" s="1029" t="s">
        <v>1357</v>
      </c>
      <c r="C516" s="1030">
        <v>3353.44</v>
      </c>
      <c r="D516" s="349"/>
      <c r="E516" s="349"/>
      <c r="F516" s="349"/>
      <c r="G516" s="349"/>
    </row>
    <row r="517" spans="1:7" s="1188" customFormat="1">
      <c r="A517" s="1028" t="s">
        <v>1399</v>
      </c>
      <c r="B517" s="1029" t="s">
        <v>1371</v>
      </c>
      <c r="C517" s="1030">
        <v>156275.63</v>
      </c>
      <c r="D517" s="349"/>
      <c r="E517" s="349"/>
      <c r="F517" s="349"/>
      <c r="G517" s="349"/>
    </row>
    <row r="518" spans="1:7" s="1188" customFormat="1">
      <c r="A518" s="1028" t="s">
        <v>1426</v>
      </c>
      <c r="B518" s="1029" t="s">
        <v>1427</v>
      </c>
      <c r="C518" s="1030">
        <v>12001.36</v>
      </c>
      <c r="D518" s="349"/>
      <c r="E518" s="349"/>
      <c r="F518" s="349"/>
      <c r="G518" s="349"/>
    </row>
    <row r="519" spans="1:7" s="1188" customFormat="1">
      <c r="A519" s="1028" t="s">
        <v>1419</v>
      </c>
      <c r="B519" s="1029" t="s">
        <v>1367</v>
      </c>
      <c r="C519" s="1030">
        <v>5080.8</v>
      </c>
      <c r="D519" s="349"/>
      <c r="E519" s="349"/>
      <c r="F519" s="349"/>
      <c r="G519" s="349"/>
    </row>
    <row r="520" spans="1:7" s="1188" customFormat="1">
      <c r="A520" s="1028" t="s">
        <v>1392</v>
      </c>
      <c r="B520" s="1029" t="s">
        <v>1393</v>
      </c>
      <c r="C520" s="1030">
        <v>169639.54</v>
      </c>
      <c r="D520" s="349"/>
      <c r="E520" s="349"/>
      <c r="F520" s="349"/>
      <c r="G520" s="349"/>
    </row>
    <row r="521" spans="1:7" s="1188" customFormat="1">
      <c r="A521" s="1028" t="s">
        <v>1431</v>
      </c>
      <c r="B521" s="1029" t="s">
        <v>1359</v>
      </c>
      <c r="C521" s="1030">
        <v>3857.7</v>
      </c>
      <c r="D521" s="349"/>
      <c r="E521" s="349"/>
      <c r="F521" s="349"/>
      <c r="G521" s="349"/>
    </row>
    <row r="522" spans="1:7" s="1188" customFormat="1">
      <c r="A522" s="1028" t="s">
        <v>1376</v>
      </c>
      <c r="B522" s="1029" t="s">
        <v>1377</v>
      </c>
      <c r="C522" s="1030">
        <v>10689.91</v>
      </c>
      <c r="D522" s="349"/>
      <c r="E522" s="349"/>
      <c r="F522" s="349"/>
      <c r="G522" s="349"/>
    </row>
    <row r="523" spans="1:7" s="1188" customFormat="1">
      <c r="A523" s="1028" t="s">
        <v>1381</v>
      </c>
      <c r="B523" s="1029" t="s">
        <v>1382</v>
      </c>
      <c r="C523" s="1030">
        <v>35000.01</v>
      </c>
      <c r="D523" s="349"/>
      <c r="E523" s="349"/>
      <c r="F523" s="349"/>
      <c r="G523" s="349"/>
    </row>
    <row r="524" spans="1:7" s="1188" customFormat="1">
      <c r="A524" s="1028" t="s">
        <v>1420</v>
      </c>
      <c r="B524" s="1029" t="s">
        <v>1355</v>
      </c>
      <c r="C524" s="1030">
        <v>9051.7199999999993</v>
      </c>
      <c r="D524" s="349"/>
      <c r="E524" s="349"/>
      <c r="F524" s="349"/>
      <c r="G524" s="349"/>
    </row>
    <row r="525" spans="1:7" s="1188" customFormat="1">
      <c r="A525" s="1028" t="s">
        <v>1400</v>
      </c>
      <c r="B525" s="1029" t="s">
        <v>1359</v>
      </c>
      <c r="C525" s="1030">
        <v>3857.7</v>
      </c>
      <c r="D525" s="349"/>
      <c r="E525" s="349"/>
      <c r="F525" s="349"/>
      <c r="G525" s="349"/>
    </row>
    <row r="526" spans="1:7" s="1188" customFormat="1">
      <c r="A526" s="1028" t="s">
        <v>1389</v>
      </c>
      <c r="B526" s="1029" t="s">
        <v>1357</v>
      </c>
      <c r="C526" s="1030">
        <v>3353.44</v>
      </c>
      <c r="D526" s="349"/>
      <c r="E526" s="349"/>
      <c r="F526" s="349"/>
      <c r="G526" s="349"/>
    </row>
    <row r="527" spans="1:7" s="1188" customFormat="1">
      <c r="A527" s="1028" t="s">
        <v>1410</v>
      </c>
      <c r="B527" s="1029" t="s">
        <v>1359</v>
      </c>
      <c r="C527" s="1030">
        <v>3857.7</v>
      </c>
      <c r="D527" s="349"/>
      <c r="E527" s="349"/>
      <c r="F527" s="349"/>
      <c r="G527" s="349"/>
    </row>
    <row r="528" spans="1:7" s="1188" customFormat="1">
      <c r="A528" s="1028" t="s">
        <v>1356</v>
      </c>
      <c r="B528" s="1029" t="s">
        <v>1357</v>
      </c>
      <c r="C528" s="1030">
        <v>3353.44</v>
      </c>
      <c r="D528" s="349"/>
      <c r="E528" s="349"/>
      <c r="F528" s="349"/>
      <c r="G528" s="349"/>
    </row>
    <row r="529" spans="1:7" s="1188" customFormat="1">
      <c r="A529" s="1028" t="s">
        <v>1364</v>
      </c>
      <c r="B529" s="1029" t="s">
        <v>1365</v>
      </c>
      <c r="C529" s="1030">
        <v>1068.1400000000001</v>
      </c>
      <c r="D529" s="349"/>
      <c r="E529" s="349"/>
      <c r="F529" s="349"/>
      <c r="G529" s="349"/>
    </row>
    <row r="530" spans="1:7" s="1188" customFormat="1">
      <c r="A530" s="1028" t="s">
        <v>1411</v>
      </c>
      <c r="B530" s="1029" t="s">
        <v>1359</v>
      </c>
      <c r="C530" s="1030">
        <v>3857.7</v>
      </c>
      <c r="D530" s="349"/>
      <c r="E530" s="349"/>
      <c r="F530" s="349"/>
      <c r="G530" s="349"/>
    </row>
    <row r="531" spans="1:7" s="1188" customFormat="1">
      <c r="A531" s="1028" t="s">
        <v>1394</v>
      </c>
      <c r="B531" s="1029" t="s">
        <v>1373</v>
      </c>
      <c r="C531" s="1030">
        <v>1490.46</v>
      </c>
      <c r="D531" s="349"/>
      <c r="E531" s="349"/>
      <c r="F531" s="349"/>
      <c r="G531" s="349"/>
    </row>
    <row r="532" spans="1:7" s="1188" customFormat="1">
      <c r="A532" s="1028" t="s">
        <v>1386</v>
      </c>
      <c r="B532" s="1029" t="s">
        <v>1373</v>
      </c>
      <c r="C532" s="1030">
        <v>1490.46</v>
      </c>
      <c r="D532" s="349"/>
      <c r="E532" s="349"/>
      <c r="F532" s="349"/>
      <c r="G532" s="349"/>
    </row>
    <row r="533" spans="1:7" s="1188" customFormat="1">
      <c r="A533" s="1028" t="s">
        <v>1368</v>
      </c>
      <c r="B533" s="1029" t="s">
        <v>1365</v>
      </c>
      <c r="C533" s="1030">
        <v>1068.1400000000001</v>
      </c>
      <c r="D533" s="349"/>
      <c r="E533" s="349"/>
      <c r="F533" s="349"/>
      <c r="G533" s="349"/>
    </row>
    <row r="534" spans="1:7" s="1188" customFormat="1">
      <c r="A534" s="1028" t="s">
        <v>1496</v>
      </c>
      <c r="B534" s="1029" t="s">
        <v>1481</v>
      </c>
      <c r="C534" s="1030">
        <v>56000</v>
      </c>
      <c r="D534" s="349"/>
      <c r="E534" s="349"/>
      <c r="F534" s="349"/>
      <c r="G534" s="349"/>
    </row>
    <row r="535" spans="1:7" s="1188" customFormat="1">
      <c r="A535" s="1028" t="s">
        <v>1487</v>
      </c>
      <c r="B535" s="1029" t="s">
        <v>1456</v>
      </c>
      <c r="C535" s="1030">
        <v>10775.96</v>
      </c>
      <c r="D535" s="349"/>
      <c r="E535" s="349"/>
      <c r="F535" s="349"/>
      <c r="G535" s="349"/>
    </row>
    <row r="536" spans="1:7" s="1188" customFormat="1">
      <c r="A536" s="1028" t="s">
        <v>1486</v>
      </c>
      <c r="B536" s="1029" t="s">
        <v>1470</v>
      </c>
      <c r="C536" s="1030">
        <v>125000</v>
      </c>
      <c r="D536" s="349"/>
      <c r="E536" s="349"/>
      <c r="F536" s="349"/>
      <c r="G536" s="349"/>
    </row>
    <row r="537" spans="1:7" s="1188" customFormat="1">
      <c r="A537" s="1028" t="s">
        <v>3300</v>
      </c>
      <c r="B537" s="1029" t="s">
        <v>3301</v>
      </c>
      <c r="C537" s="1030">
        <v>759800</v>
      </c>
      <c r="D537" s="349"/>
      <c r="E537" s="349"/>
      <c r="F537" s="349"/>
      <c r="G537" s="349"/>
    </row>
    <row r="538" spans="1:7" s="1188" customFormat="1">
      <c r="A538" s="1028" t="s">
        <v>1453</v>
      </c>
      <c r="B538" s="1029" t="s">
        <v>1454</v>
      </c>
      <c r="C538" s="1030">
        <v>224574.13</v>
      </c>
      <c r="D538" s="349"/>
      <c r="E538" s="349"/>
      <c r="F538" s="349"/>
      <c r="G538" s="349"/>
    </row>
    <row r="539" spans="1:7" s="1188" customFormat="1">
      <c r="A539" s="1028" t="s">
        <v>1489</v>
      </c>
      <c r="B539" s="1029" t="s">
        <v>1470</v>
      </c>
      <c r="C539" s="1030">
        <v>125000</v>
      </c>
      <c r="D539" s="349"/>
      <c r="E539" s="349"/>
      <c r="F539" s="349"/>
      <c r="G539" s="349"/>
    </row>
    <row r="540" spans="1:7" s="1188" customFormat="1">
      <c r="A540" s="1028" t="s">
        <v>1482</v>
      </c>
      <c r="B540" s="1029" t="s">
        <v>1481</v>
      </c>
      <c r="C540" s="1030">
        <v>56000</v>
      </c>
      <c r="D540" s="349"/>
      <c r="E540" s="349"/>
      <c r="F540" s="349"/>
      <c r="G540" s="349"/>
    </row>
    <row r="541" spans="1:7" s="1188" customFormat="1">
      <c r="A541" s="1028" t="s">
        <v>1480</v>
      </c>
      <c r="B541" s="1029" t="s">
        <v>1481</v>
      </c>
      <c r="C541" s="1030">
        <v>56000</v>
      </c>
      <c r="D541" s="349"/>
      <c r="E541" s="349"/>
      <c r="F541" s="349"/>
      <c r="G541" s="349"/>
    </row>
    <row r="542" spans="1:7" s="1188" customFormat="1">
      <c r="A542" s="1028" t="s">
        <v>1455</v>
      </c>
      <c r="B542" s="1029" t="s">
        <v>1456</v>
      </c>
      <c r="C542" s="1030">
        <v>10775.86</v>
      </c>
      <c r="D542" s="349"/>
      <c r="E542" s="349"/>
      <c r="F542" s="349"/>
      <c r="G542" s="349"/>
    </row>
    <row r="543" spans="1:7" s="1188" customFormat="1">
      <c r="A543" s="1028" t="s">
        <v>1483</v>
      </c>
      <c r="B543" s="1029" t="s">
        <v>1452</v>
      </c>
      <c r="C543" s="1030">
        <v>59051.72</v>
      </c>
      <c r="D543" s="349"/>
      <c r="E543" s="349"/>
      <c r="F543" s="349"/>
      <c r="G543" s="349"/>
    </row>
    <row r="544" spans="1:7" s="1188" customFormat="1">
      <c r="A544" s="1028" t="s">
        <v>1491</v>
      </c>
      <c r="B544" s="1029" t="s">
        <v>1454</v>
      </c>
      <c r="C544" s="1030">
        <v>224574.13</v>
      </c>
      <c r="D544" s="349"/>
      <c r="E544" s="349"/>
      <c r="F544" s="349"/>
      <c r="G544" s="349"/>
    </row>
    <row r="545" spans="1:7" s="1188" customFormat="1">
      <c r="A545" s="1028" t="s">
        <v>1485</v>
      </c>
      <c r="B545" s="1029" t="s">
        <v>1452</v>
      </c>
      <c r="C545" s="1030">
        <v>59051.72</v>
      </c>
      <c r="D545" s="349"/>
      <c r="E545" s="349"/>
      <c r="F545" s="349"/>
      <c r="G545" s="349"/>
    </row>
    <row r="546" spans="1:7" s="1188" customFormat="1">
      <c r="A546" s="1028" t="s">
        <v>1451</v>
      </c>
      <c r="B546" s="1029" t="s">
        <v>1452</v>
      </c>
      <c r="C546" s="1030">
        <v>59051.72</v>
      </c>
      <c r="D546" s="349"/>
      <c r="E546" s="349"/>
      <c r="F546" s="349"/>
      <c r="G546" s="349"/>
    </row>
    <row r="547" spans="1:7" s="1188" customFormat="1">
      <c r="A547" s="1028" t="s">
        <v>3302</v>
      </c>
      <c r="B547" s="1029" t="s">
        <v>3303</v>
      </c>
      <c r="C547" s="1030">
        <v>7327.59</v>
      </c>
      <c r="D547" s="349"/>
      <c r="E547" s="349"/>
      <c r="F547" s="349"/>
      <c r="G547" s="349"/>
    </row>
    <row r="548" spans="1:7" s="1188" customFormat="1">
      <c r="A548" s="1028" t="s">
        <v>3304</v>
      </c>
      <c r="B548" s="1029" t="s">
        <v>3301</v>
      </c>
      <c r="C548" s="1030">
        <v>759800</v>
      </c>
      <c r="D548" s="349"/>
      <c r="E548" s="349"/>
      <c r="F548" s="349"/>
      <c r="G548" s="349"/>
    </row>
    <row r="549" spans="1:7" s="1188" customFormat="1">
      <c r="A549" s="1028" t="s">
        <v>3305</v>
      </c>
      <c r="B549" s="1029" t="s">
        <v>3306</v>
      </c>
      <c r="C549" s="1030">
        <v>83307</v>
      </c>
      <c r="D549" s="349"/>
      <c r="E549" s="349"/>
      <c r="F549" s="349"/>
      <c r="G549" s="349"/>
    </row>
    <row r="550" spans="1:7" s="1188" customFormat="1">
      <c r="A550" s="1028" t="s">
        <v>3307</v>
      </c>
      <c r="B550" s="1029" t="s">
        <v>3303</v>
      </c>
      <c r="C550" s="1030">
        <v>7327.58</v>
      </c>
      <c r="D550" s="349"/>
      <c r="E550" s="349"/>
      <c r="F550" s="349"/>
      <c r="G550" s="349"/>
    </row>
    <row r="551" spans="1:7" s="1188" customFormat="1">
      <c r="A551" s="1028" t="s">
        <v>1492</v>
      </c>
      <c r="B551" s="1029" t="s">
        <v>1470</v>
      </c>
      <c r="C551" s="1030">
        <v>125000</v>
      </c>
      <c r="D551" s="349"/>
      <c r="E551" s="349"/>
      <c r="F551" s="349"/>
      <c r="G551" s="349"/>
    </row>
    <row r="552" spans="1:7" s="1188" customFormat="1">
      <c r="A552" s="1028" t="s">
        <v>1472</v>
      </c>
      <c r="B552" s="1029" t="s">
        <v>1473</v>
      </c>
      <c r="C552" s="1030">
        <v>4089.4</v>
      </c>
      <c r="D552" s="349"/>
      <c r="E552" s="349"/>
      <c r="F552" s="349"/>
      <c r="G552" s="349"/>
    </row>
    <row r="553" spans="1:7" s="1188" customFormat="1">
      <c r="A553" s="1028" t="s">
        <v>1476</v>
      </c>
      <c r="B553" s="1029" t="s">
        <v>1477</v>
      </c>
      <c r="C553" s="1030">
        <v>20688.57</v>
      </c>
      <c r="D553" s="349"/>
      <c r="E553" s="349"/>
      <c r="F553" s="349"/>
      <c r="G553" s="349"/>
    </row>
    <row r="554" spans="1:7" s="1188" customFormat="1">
      <c r="A554" s="1028" t="s">
        <v>1494</v>
      </c>
      <c r="B554" s="1029" t="s">
        <v>1477</v>
      </c>
      <c r="C554" s="1030">
        <v>20688.57</v>
      </c>
      <c r="D554" s="349"/>
      <c r="E554" s="349"/>
      <c r="F554" s="349"/>
      <c r="G554" s="349"/>
    </row>
    <row r="555" spans="1:7" s="1188" customFormat="1">
      <c r="A555" s="1028" t="s">
        <v>1490</v>
      </c>
      <c r="B555" s="1029" t="s">
        <v>1475</v>
      </c>
      <c r="C555" s="1030">
        <v>10609.91</v>
      </c>
      <c r="D555" s="349"/>
      <c r="E555" s="349"/>
      <c r="F555" s="349"/>
      <c r="G555" s="349"/>
    </row>
    <row r="556" spans="1:7" s="1188" customFormat="1">
      <c r="A556" s="1028" t="s">
        <v>3308</v>
      </c>
      <c r="B556" s="1029" t="s">
        <v>3306</v>
      </c>
      <c r="C556" s="1030">
        <v>83307</v>
      </c>
      <c r="D556" s="349"/>
      <c r="E556" s="349"/>
      <c r="F556" s="349"/>
      <c r="G556" s="349"/>
    </row>
    <row r="557" spans="1:7" s="1188" customFormat="1">
      <c r="A557" s="1028" t="s">
        <v>1478</v>
      </c>
      <c r="B557" s="1029" t="s">
        <v>1452</v>
      </c>
      <c r="C557" s="1030">
        <v>59051.72</v>
      </c>
      <c r="D557" s="349"/>
      <c r="E557" s="349"/>
      <c r="F557" s="349"/>
      <c r="G557" s="349"/>
    </row>
    <row r="558" spans="1:7" s="1188" customFormat="1">
      <c r="A558" s="1028" t="s">
        <v>1462</v>
      </c>
      <c r="B558" s="1029" t="s">
        <v>1463</v>
      </c>
      <c r="C558" s="1030">
        <v>9043.1</v>
      </c>
      <c r="D558" s="349"/>
      <c r="E558" s="349"/>
      <c r="F558" s="349"/>
      <c r="G558" s="349"/>
    </row>
    <row r="559" spans="1:7" s="1188" customFormat="1">
      <c r="A559" s="1028" t="s">
        <v>1466</v>
      </c>
      <c r="B559" s="1029" t="s">
        <v>1454</v>
      </c>
      <c r="C559" s="1030">
        <v>224574.13</v>
      </c>
      <c r="D559" s="349"/>
      <c r="E559" s="349"/>
      <c r="F559" s="349"/>
      <c r="G559" s="349"/>
    </row>
    <row r="560" spans="1:7" s="1188" customFormat="1">
      <c r="A560" s="1028" t="s">
        <v>1464</v>
      </c>
      <c r="B560" s="1029" t="s">
        <v>1465</v>
      </c>
      <c r="C560" s="1030">
        <v>93947.58</v>
      </c>
      <c r="D560" s="349"/>
      <c r="E560" s="349"/>
      <c r="F560" s="349"/>
      <c r="G560" s="349"/>
    </row>
    <row r="561" spans="1:7" s="1188" customFormat="1">
      <c r="A561" s="1028" t="s">
        <v>1467</v>
      </c>
      <c r="B561" s="1029" t="s">
        <v>1458</v>
      </c>
      <c r="C561" s="1030">
        <v>108318.96</v>
      </c>
      <c r="D561" s="349"/>
      <c r="E561" s="349"/>
      <c r="F561" s="349"/>
      <c r="G561" s="349"/>
    </row>
    <row r="562" spans="1:7" s="1188" customFormat="1">
      <c r="A562" s="1028" t="s">
        <v>1493</v>
      </c>
      <c r="B562" s="1029" t="s">
        <v>1456</v>
      </c>
      <c r="C562" s="1030">
        <v>10775.86</v>
      </c>
      <c r="D562" s="349"/>
      <c r="E562" s="349"/>
      <c r="F562" s="349"/>
      <c r="G562" s="349"/>
    </row>
    <row r="563" spans="1:7" s="1188" customFormat="1">
      <c r="A563" s="1028" t="s">
        <v>1488</v>
      </c>
      <c r="B563" s="1029" t="s">
        <v>1454</v>
      </c>
      <c r="C563" s="1030">
        <v>224574.13</v>
      </c>
      <c r="D563" s="349"/>
      <c r="E563" s="349"/>
      <c r="F563" s="349"/>
      <c r="G563" s="349"/>
    </row>
    <row r="564" spans="1:7" s="1188" customFormat="1">
      <c r="A564" s="1028" t="s">
        <v>1457</v>
      </c>
      <c r="B564" s="1029" t="s">
        <v>1458</v>
      </c>
      <c r="C564" s="1030">
        <v>108318.96</v>
      </c>
      <c r="D564" s="349"/>
      <c r="E564" s="349"/>
      <c r="F564" s="349"/>
      <c r="G564" s="349"/>
    </row>
    <row r="565" spans="1:7" s="1188" customFormat="1">
      <c r="A565" s="1028" t="s">
        <v>1459</v>
      </c>
      <c r="B565" s="1029" t="s">
        <v>1456</v>
      </c>
      <c r="C565" s="1030">
        <v>10775.86</v>
      </c>
      <c r="D565" s="349"/>
      <c r="E565" s="349"/>
      <c r="F565" s="349"/>
      <c r="G565" s="349"/>
    </row>
    <row r="566" spans="1:7" s="1188" customFormat="1">
      <c r="A566" s="1028" t="s">
        <v>1469</v>
      </c>
      <c r="B566" s="1029" t="s">
        <v>1470</v>
      </c>
      <c r="C566" s="1030">
        <v>125000</v>
      </c>
      <c r="D566" s="349"/>
      <c r="E566" s="349"/>
      <c r="F566" s="349"/>
      <c r="G566" s="349"/>
    </row>
    <row r="567" spans="1:7" s="1188" customFormat="1">
      <c r="A567" s="1028" t="s">
        <v>1495</v>
      </c>
      <c r="B567" s="1029" t="s">
        <v>1475</v>
      </c>
      <c r="C567" s="1030">
        <v>14316.2</v>
      </c>
      <c r="D567" s="349"/>
      <c r="E567" s="349"/>
      <c r="F567" s="349"/>
      <c r="G567" s="349"/>
    </row>
    <row r="568" spans="1:7" s="1188" customFormat="1">
      <c r="A568" s="1028" t="s">
        <v>3309</v>
      </c>
      <c r="B568" s="1029" t="s">
        <v>3303</v>
      </c>
      <c r="C568" s="1030">
        <v>7327.58</v>
      </c>
      <c r="D568" s="349"/>
      <c r="E568" s="349"/>
      <c r="F568" s="349"/>
      <c r="G568" s="349"/>
    </row>
    <row r="569" spans="1:7" s="1188" customFormat="1">
      <c r="A569" s="1028" t="s">
        <v>1484</v>
      </c>
      <c r="B569" s="1029" t="s">
        <v>1452</v>
      </c>
      <c r="C569" s="1030">
        <v>59051.72</v>
      </c>
      <c r="D569" s="349"/>
      <c r="E569" s="349"/>
      <c r="F569" s="349"/>
      <c r="G569" s="349"/>
    </row>
    <row r="570" spans="1:7" s="1188" customFormat="1">
      <c r="A570" s="1028" t="s">
        <v>1471</v>
      </c>
      <c r="B570" s="1029" t="s">
        <v>1458</v>
      </c>
      <c r="C570" s="1030">
        <v>108318.96</v>
      </c>
      <c r="D570" s="349"/>
      <c r="E570" s="349"/>
      <c r="F570" s="349"/>
      <c r="G570" s="349"/>
    </row>
    <row r="571" spans="1:7" s="1188" customFormat="1">
      <c r="A571" s="1028" t="s">
        <v>1460</v>
      </c>
      <c r="B571" s="1029" t="s">
        <v>1461</v>
      </c>
      <c r="C571" s="1030">
        <v>56909.599999999999</v>
      </c>
      <c r="D571" s="349"/>
      <c r="E571" s="349"/>
      <c r="F571" s="349"/>
      <c r="G571" s="349"/>
    </row>
    <row r="572" spans="1:7" s="1188" customFormat="1">
      <c r="A572" s="1028" t="s">
        <v>1468</v>
      </c>
      <c r="B572" s="1029" t="s">
        <v>1458</v>
      </c>
      <c r="C572" s="1030">
        <v>108318.96</v>
      </c>
      <c r="D572" s="349"/>
      <c r="E572" s="349"/>
      <c r="F572" s="349"/>
      <c r="G572" s="349"/>
    </row>
    <row r="573" spans="1:7" s="1188" customFormat="1">
      <c r="A573" s="1028" t="s">
        <v>1479</v>
      </c>
      <c r="B573" s="1029" t="s">
        <v>1458</v>
      </c>
      <c r="C573" s="1030">
        <v>108318.96</v>
      </c>
      <c r="D573" s="349"/>
      <c r="E573" s="349"/>
      <c r="F573" s="349"/>
      <c r="G573" s="349"/>
    </row>
    <row r="574" spans="1:7" s="1188" customFormat="1">
      <c r="A574" s="1028" t="s">
        <v>1474</v>
      </c>
      <c r="B574" s="1029" t="s">
        <v>1475</v>
      </c>
      <c r="C574" s="1030">
        <v>14316.2</v>
      </c>
      <c r="D574" s="349"/>
      <c r="E574" s="349"/>
      <c r="F574" s="349"/>
      <c r="G574" s="349"/>
    </row>
    <row r="575" spans="1:7" s="1188" customFormat="1">
      <c r="A575" s="1028" t="s">
        <v>3310</v>
      </c>
      <c r="B575" s="1029" t="s">
        <v>3303</v>
      </c>
      <c r="C575" s="1030">
        <v>7327.59</v>
      </c>
      <c r="D575" s="349"/>
      <c r="E575" s="349"/>
      <c r="F575" s="349"/>
      <c r="G575" s="349"/>
    </row>
    <row r="576" spans="1:7" s="1188" customFormat="1">
      <c r="A576" s="1028" t="s">
        <v>3311</v>
      </c>
      <c r="B576" s="1029" t="s">
        <v>3312</v>
      </c>
      <c r="C576" s="1030">
        <v>263518.05</v>
      </c>
      <c r="D576" s="349"/>
      <c r="E576" s="349"/>
      <c r="F576" s="349"/>
      <c r="G576" s="349"/>
    </row>
    <row r="577" spans="1:7" s="1188" customFormat="1">
      <c r="A577" s="1028" t="s">
        <v>1502</v>
      </c>
      <c r="B577" s="1029" t="s">
        <v>1498</v>
      </c>
      <c r="C577" s="1030">
        <v>190475</v>
      </c>
      <c r="D577" s="349"/>
      <c r="E577" s="349"/>
      <c r="F577" s="349"/>
      <c r="G577" s="349"/>
    </row>
    <row r="578" spans="1:7" s="1188" customFormat="1">
      <c r="A578" s="1028" t="s">
        <v>3313</v>
      </c>
      <c r="B578" s="1029" t="s">
        <v>3314</v>
      </c>
      <c r="C578" s="1030">
        <v>150800</v>
      </c>
      <c r="D578" s="349"/>
      <c r="E578" s="349"/>
      <c r="F578" s="349"/>
      <c r="G578" s="349"/>
    </row>
    <row r="579" spans="1:7" s="1188" customFormat="1">
      <c r="A579" s="1028" t="s">
        <v>1501</v>
      </c>
      <c r="B579" s="1029" t="s">
        <v>1498</v>
      </c>
      <c r="C579" s="1030">
        <v>190475</v>
      </c>
      <c r="D579" s="349"/>
      <c r="E579" s="349"/>
      <c r="F579" s="349"/>
      <c r="G579" s="349"/>
    </row>
    <row r="580" spans="1:7" s="1188" customFormat="1">
      <c r="A580" s="1028" t="s">
        <v>3315</v>
      </c>
      <c r="B580" s="1029" t="s">
        <v>3312</v>
      </c>
      <c r="C580" s="1030">
        <v>263518.05</v>
      </c>
      <c r="D580" s="349"/>
      <c r="E580" s="349"/>
      <c r="F580" s="349"/>
      <c r="G580" s="349"/>
    </row>
    <row r="581" spans="1:7" s="1188" customFormat="1">
      <c r="A581" s="1028" t="s">
        <v>1500</v>
      </c>
      <c r="B581" s="1029" t="s">
        <v>1499</v>
      </c>
      <c r="C581" s="1030">
        <v>103150</v>
      </c>
      <c r="D581" s="349"/>
      <c r="E581" s="349"/>
      <c r="F581" s="349"/>
      <c r="G581" s="349"/>
    </row>
    <row r="582" spans="1:7" s="1188" customFormat="1">
      <c r="A582" s="1028" t="s">
        <v>3316</v>
      </c>
      <c r="B582" s="1029" t="s">
        <v>3312</v>
      </c>
      <c r="C582" s="1030">
        <v>263518.05</v>
      </c>
      <c r="D582" s="349"/>
      <c r="E582" s="349"/>
      <c r="F582" s="349"/>
      <c r="G582" s="349"/>
    </row>
    <row r="583" spans="1:7" s="1188" customFormat="1">
      <c r="A583" s="1028" t="s">
        <v>1503</v>
      </c>
      <c r="B583" s="1029" t="s">
        <v>1498</v>
      </c>
      <c r="C583" s="1030">
        <v>190475</v>
      </c>
      <c r="D583" s="349"/>
      <c r="E583" s="349"/>
      <c r="F583" s="349"/>
      <c r="G583" s="349"/>
    </row>
    <row r="584" spans="1:7" s="1188" customFormat="1">
      <c r="A584" s="1028" t="s">
        <v>3317</v>
      </c>
      <c r="B584" s="1029" t="s">
        <v>3312</v>
      </c>
      <c r="C584" s="1030">
        <v>263518.05</v>
      </c>
      <c r="D584" s="349"/>
      <c r="E584" s="349"/>
      <c r="F584" s="349"/>
      <c r="G584" s="349"/>
    </row>
    <row r="585" spans="1:7" s="1188" customFormat="1">
      <c r="A585" s="1028" t="s">
        <v>3318</v>
      </c>
      <c r="B585" s="1029" t="s">
        <v>3314</v>
      </c>
      <c r="C585" s="1030">
        <v>150800</v>
      </c>
      <c r="D585" s="349"/>
      <c r="E585" s="349"/>
      <c r="F585" s="349"/>
      <c r="G585" s="349"/>
    </row>
    <row r="586" spans="1:7" s="1188" customFormat="1">
      <c r="A586" s="1028" t="s">
        <v>1504</v>
      </c>
      <c r="B586" s="1029" t="s">
        <v>1498</v>
      </c>
      <c r="C586" s="1030">
        <v>190475</v>
      </c>
      <c r="D586" s="349"/>
      <c r="E586" s="349"/>
      <c r="F586" s="349"/>
      <c r="G586" s="349"/>
    </row>
    <row r="587" spans="1:7" s="1188" customFormat="1">
      <c r="A587" s="1028" t="s">
        <v>1505</v>
      </c>
      <c r="B587" s="1029" t="s">
        <v>1498</v>
      </c>
      <c r="C587" s="1030">
        <v>190475</v>
      </c>
      <c r="D587" s="349"/>
      <c r="E587" s="349"/>
      <c r="F587" s="349"/>
      <c r="G587" s="349"/>
    </row>
    <row r="588" spans="1:7" s="1188" customFormat="1">
      <c r="A588" s="1028" t="s">
        <v>3319</v>
      </c>
      <c r="B588" s="1029" t="s">
        <v>3312</v>
      </c>
      <c r="C588" s="1030">
        <v>263518.05</v>
      </c>
      <c r="D588" s="349"/>
      <c r="E588" s="349"/>
      <c r="F588" s="349"/>
      <c r="G588" s="349"/>
    </row>
    <row r="589" spans="1:7" s="1188" customFormat="1">
      <c r="A589" s="1028" t="s">
        <v>1497</v>
      </c>
      <c r="B589" s="1029" t="s">
        <v>1498</v>
      </c>
      <c r="C589" s="1030">
        <v>190475</v>
      </c>
      <c r="D589" s="349"/>
      <c r="E589" s="349"/>
      <c r="F589" s="349"/>
      <c r="G589" s="349"/>
    </row>
    <row r="590" spans="1:7" s="1188" customFormat="1">
      <c r="A590" s="1028" t="s">
        <v>1506</v>
      </c>
      <c r="B590" s="1029" t="s">
        <v>1507</v>
      </c>
      <c r="C590" s="1030">
        <v>156178.97</v>
      </c>
      <c r="D590" s="349"/>
      <c r="E590" s="349"/>
      <c r="F590" s="349"/>
      <c r="G590" s="349"/>
    </row>
    <row r="591" spans="1:7" s="1188" customFormat="1">
      <c r="A591" s="1028" t="s">
        <v>1512</v>
      </c>
      <c r="B591" s="1029" t="s">
        <v>1513</v>
      </c>
      <c r="C591" s="1030">
        <v>66499</v>
      </c>
      <c r="D591" s="349"/>
      <c r="E591" s="349"/>
      <c r="F591" s="349"/>
      <c r="G591" s="349"/>
    </row>
    <row r="592" spans="1:7" s="1188" customFormat="1">
      <c r="A592" s="1028" t="s">
        <v>1514</v>
      </c>
      <c r="B592" s="1029" t="s">
        <v>1511</v>
      </c>
      <c r="C592" s="1030">
        <v>15239.45</v>
      </c>
      <c r="D592" s="349"/>
      <c r="E592" s="349"/>
      <c r="F592" s="349"/>
      <c r="G592" s="349"/>
    </row>
    <row r="593" spans="1:7" s="1188" customFormat="1">
      <c r="A593" s="1028" t="s">
        <v>1510</v>
      </c>
      <c r="B593" s="1029" t="s">
        <v>1511</v>
      </c>
      <c r="C593" s="1030">
        <v>15239.45</v>
      </c>
      <c r="D593" s="349"/>
      <c r="E593" s="349"/>
      <c r="F593" s="349"/>
      <c r="G593" s="349"/>
    </row>
    <row r="594" spans="1:7" s="1188" customFormat="1">
      <c r="A594" s="1028" t="s">
        <v>1508</v>
      </c>
      <c r="B594" s="1029" t="s">
        <v>1509</v>
      </c>
      <c r="C594" s="1030">
        <v>30100</v>
      </c>
      <c r="D594" s="349"/>
      <c r="E594" s="349"/>
      <c r="F594" s="349"/>
      <c r="G594" s="349"/>
    </row>
    <row r="595" spans="1:7" s="1188" customFormat="1">
      <c r="A595" s="1028" t="s">
        <v>1515</v>
      </c>
      <c r="B595" s="1029" t="s">
        <v>1516</v>
      </c>
      <c r="C595" s="1030">
        <v>25100.18</v>
      </c>
      <c r="D595" s="349"/>
      <c r="E595" s="349"/>
      <c r="F595" s="349"/>
      <c r="G595" s="349"/>
    </row>
    <row r="596" spans="1:7" s="1188" customFormat="1">
      <c r="A596" s="1028" t="s">
        <v>1517</v>
      </c>
      <c r="B596" s="1029" t="s">
        <v>1516</v>
      </c>
      <c r="C596" s="1030">
        <v>12314.22</v>
      </c>
      <c r="D596" s="349"/>
      <c r="E596" s="349"/>
      <c r="F596" s="349"/>
      <c r="G596" s="349"/>
    </row>
    <row r="597" spans="1:7" s="1188" customFormat="1">
      <c r="A597" s="1028" t="s">
        <v>3320</v>
      </c>
      <c r="B597" s="1029" t="s">
        <v>3321</v>
      </c>
      <c r="C597" s="1030">
        <v>26390</v>
      </c>
      <c r="D597" s="349"/>
      <c r="E597" s="349"/>
      <c r="F597" s="349"/>
      <c r="G597" s="349"/>
    </row>
    <row r="598" spans="1:7" s="1188" customFormat="1">
      <c r="A598" s="1028" t="s">
        <v>1670</v>
      </c>
      <c r="B598" s="1029" t="s">
        <v>1671</v>
      </c>
      <c r="C598" s="1030">
        <v>265387.94</v>
      </c>
      <c r="D598" s="349"/>
      <c r="E598" s="349"/>
      <c r="F598" s="349"/>
      <c r="G598" s="349"/>
    </row>
    <row r="599" spans="1:7" s="1188" customFormat="1">
      <c r="A599" s="1028" t="s">
        <v>1678</v>
      </c>
      <c r="B599" s="1029" t="s">
        <v>1679</v>
      </c>
      <c r="C599" s="1030">
        <v>670750.37</v>
      </c>
      <c r="D599" s="349"/>
      <c r="E599" s="349"/>
      <c r="F599" s="349"/>
      <c r="G599" s="349"/>
    </row>
    <row r="600" spans="1:7" s="1188" customFormat="1">
      <c r="A600" s="1028" t="s">
        <v>1559</v>
      </c>
      <c r="B600" s="1029" t="s">
        <v>1527</v>
      </c>
      <c r="C600" s="1030">
        <v>1889.64</v>
      </c>
      <c r="D600" s="349"/>
      <c r="E600" s="349"/>
      <c r="F600" s="349"/>
      <c r="G600" s="349"/>
    </row>
    <row r="601" spans="1:7" s="1188" customFormat="1">
      <c r="A601" s="1028" t="s">
        <v>1673</v>
      </c>
      <c r="B601" s="1029" t="s">
        <v>1534</v>
      </c>
      <c r="C601" s="1030">
        <v>9913</v>
      </c>
      <c r="D601" s="349"/>
      <c r="E601" s="349"/>
      <c r="F601" s="349"/>
      <c r="G601" s="349"/>
    </row>
    <row r="602" spans="1:7" s="1188" customFormat="1">
      <c r="A602" s="1028" t="s">
        <v>1593</v>
      </c>
      <c r="B602" s="1029" t="s">
        <v>1527</v>
      </c>
      <c r="C602" s="1030">
        <v>1889.64</v>
      </c>
      <c r="D602" s="349"/>
      <c r="E602" s="349"/>
      <c r="F602" s="349"/>
      <c r="G602" s="349"/>
    </row>
    <row r="603" spans="1:7" s="1188" customFormat="1">
      <c r="A603" s="1028" t="s">
        <v>1595</v>
      </c>
      <c r="B603" s="1029" t="s">
        <v>1555</v>
      </c>
      <c r="C603" s="1030">
        <v>44439.65</v>
      </c>
      <c r="D603" s="349"/>
      <c r="E603" s="349"/>
      <c r="F603" s="349"/>
      <c r="G603" s="349"/>
    </row>
    <row r="604" spans="1:7" s="1188" customFormat="1">
      <c r="A604" s="1028" t="s">
        <v>1546</v>
      </c>
      <c r="B604" s="1029" t="s">
        <v>1547</v>
      </c>
      <c r="C604" s="1030">
        <v>4862704.63</v>
      </c>
      <c r="D604" s="349"/>
      <c r="E604" s="349"/>
      <c r="F604" s="349"/>
      <c r="G604" s="349"/>
    </row>
    <row r="605" spans="1:7" s="1188" customFormat="1">
      <c r="A605" s="1028" t="s">
        <v>3322</v>
      </c>
      <c r="B605" s="1029" t="s">
        <v>3321</v>
      </c>
      <c r="C605" s="1030">
        <v>26390</v>
      </c>
      <c r="D605" s="349"/>
      <c r="E605" s="349"/>
      <c r="F605" s="349"/>
      <c r="G605" s="349"/>
    </row>
    <row r="606" spans="1:7" s="1188" customFormat="1">
      <c r="A606" s="1028" t="s">
        <v>1643</v>
      </c>
      <c r="B606" s="1029" t="s">
        <v>1529</v>
      </c>
      <c r="C606" s="1030">
        <v>49508.56</v>
      </c>
      <c r="D606" s="349"/>
      <c r="E606" s="349"/>
      <c r="F606" s="349"/>
      <c r="G606" s="349"/>
    </row>
    <row r="607" spans="1:7" s="1188" customFormat="1">
      <c r="A607" s="1028" t="s">
        <v>1594</v>
      </c>
      <c r="B607" s="1029" t="s">
        <v>1534</v>
      </c>
      <c r="C607" s="1030">
        <v>9913</v>
      </c>
      <c r="D607" s="349"/>
      <c r="E607" s="349"/>
      <c r="F607" s="349"/>
      <c r="G607" s="349"/>
    </row>
    <row r="608" spans="1:7" s="1188" customFormat="1">
      <c r="A608" s="1028" t="s">
        <v>1580</v>
      </c>
      <c r="B608" s="1029" t="s">
        <v>1581</v>
      </c>
      <c r="C608" s="1030">
        <v>177568.97</v>
      </c>
      <c r="D608" s="349"/>
      <c r="E608" s="349"/>
      <c r="F608" s="349"/>
      <c r="G608" s="349"/>
    </row>
    <row r="609" spans="1:7" s="1188" customFormat="1">
      <c r="A609" s="1028" t="s">
        <v>1641</v>
      </c>
      <c r="B609" s="1029" t="s">
        <v>1642</v>
      </c>
      <c r="C609" s="1030">
        <v>4249080</v>
      </c>
      <c r="D609" s="349"/>
      <c r="E609" s="349"/>
      <c r="F609" s="349"/>
      <c r="G609" s="349"/>
    </row>
    <row r="610" spans="1:7" s="1188" customFormat="1">
      <c r="A610" s="1028" t="s">
        <v>3323</v>
      </c>
      <c r="B610" s="1029" t="s">
        <v>3321</v>
      </c>
      <c r="C610" s="1030">
        <v>26390</v>
      </c>
      <c r="D610" s="349"/>
      <c r="E610" s="349"/>
      <c r="F610" s="349"/>
      <c r="G610" s="349"/>
    </row>
    <row r="611" spans="1:7" s="1188" customFormat="1">
      <c r="A611" s="1028" t="s">
        <v>1591</v>
      </c>
      <c r="B611" s="1029" t="s">
        <v>1592</v>
      </c>
      <c r="C611" s="1030">
        <v>122220.15</v>
      </c>
      <c r="D611" s="349"/>
      <c r="E611" s="349"/>
      <c r="F611" s="349"/>
      <c r="G611" s="349"/>
    </row>
    <row r="612" spans="1:7" s="1188" customFormat="1">
      <c r="A612" s="1028" t="s">
        <v>1537</v>
      </c>
      <c r="B612" s="1029" t="s">
        <v>1525</v>
      </c>
      <c r="C612" s="1030">
        <v>387335.23</v>
      </c>
      <c r="D612" s="349"/>
      <c r="E612" s="349"/>
      <c r="F612" s="349"/>
      <c r="G612" s="349"/>
    </row>
    <row r="613" spans="1:7" s="1188" customFormat="1">
      <c r="A613" s="1028" t="s">
        <v>1598</v>
      </c>
      <c r="B613" s="1029" t="s">
        <v>1549</v>
      </c>
      <c r="C613" s="1030">
        <v>5600</v>
      </c>
      <c r="D613" s="349"/>
      <c r="E613" s="349"/>
      <c r="F613" s="349"/>
      <c r="G613" s="349"/>
    </row>
    <row r="614" spans="1:7" s="1188" customFormat="1">
      <c r="A614" s="1028" t="s">
        <v>1675</v>
      </c>
      <c r="B614" s="1029" t="s">
        <v>1676</v>
      </c>
      <c r="C614" s="1030">
        <v>8946802.7699999996</v>
      </c>
      <c r="D614" s="349"/>
      <c r="E614" s="349"/>
      <c r="F614" s="349"/>
      <c r="G614" s="349"/>
    </row>
    <row r="615" spans="1:7" s="1188" customFormat="1">
      <c r="A615" s="1028" t="s">
        <v>1532</v>
      </c>
      <c r="B615" s="1029" t="s">
        <v>1527</v>
      </c>
      <c r="C615" s="1030">
        <v>1889.64</v>
      </c>
      <c r="D615" s="349"/>
      <c r="E615" s="349"/>
      <c r="F615" s="349"/>
      <c r="G615" s="349"/>
    </row>
    <row r="616" spans="1:7" s="1188" customFormat="1">
      <c r="A616" s="1028" t="s">
        <v>1588</v>
      </c>
      <c r="B616" s="1029" t="s">
        <v>1534</v>
      </c>
      <c r="C616" s="1030">
        <v>9913</v>
      </c>
      <c r="D616" s="349"/>
      <c r="E616" s="349"/>
      <c r="F616" s="349"/>
      <c r="G616" s="349"/>
    </row>
    <row r="617" spans="1:7" s="1188" customFormat="1">
      <c r="A617" s="1028" t="s">
        <v>1530</v>
      </c>
      <c r="B617" s="1029" t="s">
        <v>1531</v>
      </c>
      <c r="C617" s="1030">
        <v>78707.14</v>
      </c>
      <c r="D617" s="349"/>
      <c r="E617" s="349"/>
      <c r="F617" s="349"/>
      <c r="G617" s="349"/>
    </row>
    <row r="618" spans="1:7" s="1188" customFormat="1">
      <c r="A618" s="1028" t="s">
        <v>1524</v>
      </c>
      <c r="B618" s="1029" t="s">
        <v>1525</v>
      </c>
      <c r="C618" s="1030">
        <v>387335.23</v>
      </c>
      <c r="D618" s="349"/>
      <c r="E618" s="349"/>
      <c r="F618" s="349"/>
      <c r="G618" s="349"/>
    </row>
    <row r="619" spans="1:7" s="1188" customFormat="1">
      <c r="A619" s="1028" t="s">
        <v>1667</v>
      </c>
      <c r="B619" s="1029" t="s">
        <v>1668</v>
      </c>
      <c r="C619" s="1030">
        <v>28693.040000000001</v>
      </c>
      <c r="D619" s="349"/>
      <c r="E619" s="349"/>
      <c r="F619" s="349"/>
      <c r="G619" s="349"/>
    </row>
    <row r="620" spans="1:7" s="1188" customFormat="1">
      <c r="A620" s="1028" t="s">
        <v>1589</v>
      </c>
      <c r="B620" s="1029" t="s">
        <v>1590</v>
      </c>
      <c r="C620" s="1030">
        <v>27979.01</v>
      </c>
      <c r="D620" s="349"/>
      <c r="E620" s="349"/>
      <c r="F620" s="349"/>
      <c r="G620" s="349"/>
    </row>
    <row r="621" spans="1:7" s="1188" customFormat="1">
      <c r="A621" s="1028" t="s">
        <v>1518</v>
      </c>
      <c r="B621" s="1029" t="s">
        <v>1519</v>
      </c>
      <c r="C621" s="1030">
        <v>70701.259999999995</v>
      </c>
      <c r="D621" s="349"/>
      <c r="E621" s="349"/>
      <c r="F621" s="349"/>
      <c r="G621" s="349"/>
    </row>
    <row r="622" spans="1:7" s="1188" customFormat="1">
      <c r="A622" s="1028" t="s">
        <v>3324</v>
      </c>
      <c r="B622" s="1029" t="s">
        <v>3321</v>
      </c>
      <c r="C622" s="1030">
        <v>26390</v>
      </c>
      <c r="D622" s="349"/>
      <c r="E622" s="349"/>
      <c r="F622" s="349"/>
      <c r="G622" s="349"/>
    </row>
    <row r="623" spans="1:7" s="1188" customFormat="1">
      <c r="A623" s="1028" t="s">
        <v>1538</v>
      </c>
      <c r="B623" s="1029" t="s">
        <v>1534</v>
      </c>
      <c r="C623" s="1030">
        <v>9913</v>
      </c>
      <c r="D623" s="349"/>
      <c r="E623" s="349"/>
      <c r="F623" s="349"/>
      <c r="G623" s="349"/>
    </row>
    <row r="624" spans="1:7" s="1188" customFormat="1">
      <c r="A624" s="1028" t="s">
        <v>3325</v>
      </c>
      <c r="B624" s="1029" t="s">
        <v>3321</v>
      </c>
      <c r="C624" s="1030">
        <v>26390</v>
      </c>
      <c r="D624" s="349"/>
      <c r="E624" s="349"/>
      <c r="F624" s="349"/>
      <c r="G624" s="349"/>
    </row>
    <row r="625" spans="1:7" s="1188" customFormat="1">
      <c r="A625" s="1028" t="s">
        <v>3326</v>
      </c>
      <c r="B625" s="1029" t="s">
        <v>3321</v>
      </c>
      <c r="C625" s="1030">
        <v>26390</v>
      </c>
      <c r="D625" s="349"/>
      <c r="E625" s="349"/>
      <c r="F625" s="349"/>
      <c r="G625" s="349"/>
    </row>
    <row r="626" spans="1:7" s="1188" customFormat="1">
      <c r="A626" s="1028" t="s">
        <v>3327</v>
      </c>
      <c r="B626" s="1029" t="s">
        <v>3321</v>
      </c>
      <c r="C626" s="1030">
        <v>26390</v>
      </c>
      <c r="D626" s="349"/>
      <c r="E626" s="349"/>
      <c r="F626" s="349"/>
      <c r="G626" s="349"/>
    </row>
    <row r="627" spans="1:7" s="1188" customFormat="1">
      <c r="A627" s="1028" t="s">
        <v>1656</v>
      </c>
      <c r="B627" s="1029" t="s">
        <v>1584</v>
      </c>
      <c r="C627" s="1030">
        <v>9638.9699999999993</v>
      </c>
      <c r="D627" s="349"/>
      <c r="E627" s="349"/>
      <c r="F627" s="349"/>
      <c r="G627" s="349"/>
    </row>
    <row r="628" spans="1:7" s="1188" customFormat="1">
      <c r="A628" s="1028" t="s">
        <v>1578</v>
      </c>
      <c r="B628" s="1029" t="s">
        <v>1555</v>
      </c>
      <c r="C628" s="1030">
        <v>44439.65</v>
      </c>
      <c r="D628" s="349"/>
      <c r="E628" s="349"/>
      <c r="F628" s="349"/>
      <c r="G628" s="349"/>
    </row>
    <row r="629" spans="1:7" s="1188" customFormat="1">
      <c r="A629" s="1028" t="s">
        <v>3328</v>
      </c>
      <c r="B629" s="1029" t="s">
        <v>3321</v>
      </c>
      <c r="C629" s="1030">
        <v>26390</v>
      </c>
      <c r="D629" s="349"/>
      <c r="E629" s="349"/>
      <c r="F629" s="349"/>
      <c r="G629" s="349"/>
    </row>
    <row r="630" spans="1:7" s="1188" customFormat="1">
      <c r="A630" s="1028" t="s">
        <v>1544</v>
      </c>
      <c r="B630" s="1029" t="s">
        <v>1545</v>
      </c>
      <c r="C630" s="1030">
        <v>13676.4</v>
      </c>
      <c r="D630" s="349"/>
      <c r="E630" s="349"/>
      <c r="F630" s="349"/>
      <c r="G630" s="349"/>
    </row>
    <row r="631" spans="1:7" s="1188" customFormat="1">
      <c r="A631" s="1028" t="s">
        <v>1573</v>
      </c>
      <c r="B631" s="1029" t="s">
        <v>1574</v>
      </c>
      <c r="C631" s="1030">
        <v>336206.9</v>
      </c>
      <c r="D631" s="349"/>
      <c r="E631" s="349"/>
      <c r="F631" s="349"/>
      <c r="G631" s="349"/>
    </row>
    <row r="632" spans="1:7" s="1188" customFormat="1">
      <c r="A632" s="1028" t="s">
        <v>1564</v>
      </c>
      <c r="B632" s="1029" t="s">
        <v>1565</v>
      </c>
      <c r="C632" s="1030">
        <v>44948.28</v>
      </c>
      <c r="D632" s="349"/>
      <c r="E632" s="349"/>
      <c r="F632" s="349"/>
      <c r="G632" s="349"/>
    </row>
    <row r="633" spans="1:7" s="1188" customFormat="1">
      <c r="A633" s="1028" t="s">
        <v>3329</v>
      </c>
      <c r="B633" s="1029" t="s">
        <v>3321</v>
      </c>
      <c r="C633" s="1030">
        <v>26390</v>
      </c>
      <c r="D633" s="349"/>
      <c r="E633" s="349"/>
      <c r="F633" s="349"/>
      <c r="G633" s="349"/>
    </row>
    <row r="634" spans="1:7" s="1188" customFormat="1">
      <c r="A634" s="1028" t="s">
        <v>1657</v>
      </c>
      <c r="B634" s="1029" t="s">
        <v>1551</v>
      </c>
      <c r="C634" s="1030">
        <v>1774.8</v>
      </c>
      <c r="D634" s="349"/>
      <c r="E634" s="349"/>
      <c r="F634" s="349"/>
      <c r="G634" s="349"/>
    </row>
    <row r="635" spans="1:7" s="1188" customFormat="1">
      <c r="A635" s="1028" t="s">
        <v>1579</v>
      </c>
      <c r="B635" s="1029" t="s">
        <v>1534</v>
      </c>
      <c r="C635" s="1030">
        <v>9913</v>
      </c>
      <c r="D635" s="349"/>
      <c r="E635" s="349"/>
      <c r="F635" s="349"/>
      <c r="G635" s="349"/>
    </row>
    <row r="636" spans="1:7" s="1188" customFormat="1">
      <c r="A636" s="1028" t="s">
        <v>3330</v>
      </c>
      <c r="B636" s="1029" t="s">
        <v>3321</v>
      </c>
      <c r="C636" s="1030">
        <v>26390</v>
      </c>
      <c r="D636" s="349"/>
      <c r="E636" s="349"/>
      <c r="F636" s="349"/>
      <c r="G636" s="349"/>
    </row>
    <row r="637" spans="1:7" s="1188" customFormat="1">
      <c r="A637" s="1028" t="s">
        <v>3331</v>
      </c>
      <c r="B637" s="1029" t="s">
        <v>3332</v>
      </c>
      <c r="C637" s="1030">
        <v>152482</v>
      </c>
      <c r="D637" s="349"/>
      <c r="E637" s="349"/>
      <c r="F637" s="349"/>
      <c r="G637" s="349"/>
    </row>
    <row r="638" spans="1:7" s="1188" customFormat="1">
      <c r="A638" s="1028" t="s">
        <v>3333</v>
      </c>
      <c r="B638" s="1029" t="s">
        <v>3321</v>
      </c>
      <c r="C638" s="1030">
        <v>26390</v>
      </c>
      <c r="D638" s="349"/>
      <c r="E638" s="349"/>
      <c r="F638" s="349"/>
      <c r="G638" s="349"/>
    </row>
    <row r="639" spans="1:7" s="1188" customFormat="1">
      <c r="A639" s="1028" t="s">
        <v>1577</v>
      </c>
      <c r="B639" s="1029" t="s">
        <v>1555</v>
      </c>
      <c r="C639" s="1030">
        <v>44439.65</v>
      </c>
      <c r="D639" s="349"/>
      <c r="E639" s="349"/>
      <c r="F639" s="349"/>
      <c r="G639" s="349"/>
    </row>
    <row r="640" spans="1:7" s="1188" customFormat="1">
      <c r="A640" s="1028" t="s">
        <v>1562</v>
      </c>
      <c r="B640" s="1029" t="s">
        <v>1563</v>
      </c>
      <c r="C640" s="1030">
        <v>49025.86</v>
      </c>
      <c r="D640" s="349"/>
      <c r="E640" s="349"/>
      <c r="F640" s="349"/>
      <c r="G640" s="349"/>
    </row>
    <row r="641" spans="1:7" s="1188" customFormat="1">
      <c r="A641" s="1028" t="s">
        <v>1520</v>
      </c>
      <c r="B641" s="1029" t="s">
        <v>1521</v>
      </c>
      <c r="C641" s="1030">
        <v>9000</v>
      </c>
      <c r="D641" s="349"/>
      <c r="E641" s="349"/>
      <c r="F641" s="349"/>
      <c r="G641" s="349"/>
    </row>
    <row r="642" spans="1:7" s="1188" customFormat="1">
      <c r="A642" s="1028" t="s">
        <v>1644</v>
      </c>
      <c r="B642" s="1029" t="s">
        <v>1534</v>
      </c>
      <c r="C642" s="1030">
        <v>9913</v>
      </c>
      <c r="D642" s="349"/>
      <c r="E642" s="349"/>
      <c r="F642" s="349"/>
      <c r="G642" s="349"/>
    </row>
    <row r="643" spans="1:7" s="1188" customFormat="1">
      <c r="A643" s="1028" t="s">
        <v>1654</v>
      </c>
      <c r="B643" s="1029" t="s">
        <v>1655</v>
      </c>
      <c r="C643" s="1030">
        <v>16824.169999999998</v>
      </c>
      <c r="D643" s="349"/>
      <c r="E643" s="349"/>
      <c r="F643" s="349"/>
      <c r="G643" s="349"/>
    </row>
    <row r="644" spans="1:7" s="1188" customFormat="1">
      <c r="A644" s="1028" t="s">
        <v>3334</v>
      </c>
      <c r="B644" s="1029" t="s">
        <v>3335</v>
      </c>
      <c r="C644" s="1030">
        <v>133778.5</v>
      </c>
      <c r="D644" s="349"/>
      <c r="E644" s="349"/>
      <c r="F644" s="349"/>
      <c r="G644" s="349"/>
    </row>
    <row r="645" spans="1:7" s="1188" customFormat="1">
      <c r="A645" s="1028" t="s">
        <v>3336</v>
      </c>
      <c r="B645" s="1029" t="s">
        <v>3321</v>
      </c>
      <c r="C645" s="1030">
        <v>26390</v>
      </c>
      <c r="D645" s="349"/>
      <c r="E645" s="349"/>
      <c r="F645" s="349"/>
      <c r="G645" s="349"/>
    </row>
    <row r="646" spans="1:7" s="1188" customFormat="1">
      <c r="A646" s="1028" t="s">
        <v>3337</v>
      </c>
      <c r="B646" s="1029" t="s">
        <v>3321</v>
      </c>
      <c r="C646" s="1030">
        <v>26390</v>
      </c>
      <c r="D646" s="349"/>
      <c r="E646" s="349"/>
      <c r="F646" s="349"/>
      <c r="G646" s="349"/>
    </row>
    <row r="647" spans="1:7" s="1188" customFormat="1">
      <c r="A647" s="1028" t="s">
        <v>3338</v>
      </c>
      <c r="B647" s="1029" t="s">
        <v>3339</v>
      </c>
      <c r="C647" s="1030">
        <v>213922.12</v>
      </c>
      <c r="D647" s="349"/>
      <c r="E647" s="349"/>
      <c r="F647" s="349"/>
      <c r="G647" s="349"/>
    </row>
    <row r="648" spans="1:7" s="1188" customFormat="1">
      <c r="A648" s="1028" t="s">
        <v>3340</v>
      </c>
      <c r="B648" s="1029" t="s">
        <v>3341</v>
      </c>
      <c r="C648" s="1030">
        <v>56811</v>
      </c>
      <c r="D648" s="349"/>
      <c r="E648" s="349"/>
      <c r="F648" s="349"/>
      <c r="G648" s="349"/>
    </row>
    <row r="649" spans="1:7" s="1188" customFormat="1">
      <c r="A649" s="1028" t="s">
        <v>1607</v>
      </c>
      <c r="B649" s="1029" t="s">
        <v>1545</v>
      </c>
      <c r="C649" s="1030">
        <v>13676.4</v>
      </c>
      <c r="D649" s="349"/>
      <c r="E649" s="349"/>
      <c r="F649" s="349"/>
      <c r="G649" s="349"/>
    </row>
    <row r="650" spans="1:7" s="1188" customFormat="1">
      <c r="A650" s="1028" t="s">
        <v>1571</v>
      </c>
      <c r="B650" s="1029" t="s">
        <v>1572</v>
      </c>
      <c r="C650" s="1030">
        <v>691175.94</v>
      </c>
      <c r="D650" s="349"/>
      <c r="E650" s="349"/>
      <c r="F650" s="349"/>
      <c r="G650" s="349"/>
    </row>
    <row r="651" spans="1:7" s="1188" customFormat="1">
      <c r="A651" s="1028" t="s">
        <v>1557</v>
      </c>
      <c r="B651" s="1029" t="s">
        <v>1534</v>
      </c>
      <c r="C651" s="1030">
        <v>9913</v>
      </c>
      <c r="D651" s="349"/>
      <c r="E651" s="349"/>
      <c r="F651" s="349"/>
      <c r="G651" s="349"/>
    </row>
    <row r="652" spans="1:7" s="1188" customFormat="1">
      <c r="A652" s="1028" t="s">
        <v>1526</v>
      </c>
      <c r="B652" s="1029" t="s">
        <v>1527</v>
      </c>
      <c r="C652" s="1030">
        <v>1889.64</v>
      </c>
      <c r="D652" s="349"/>
      <c r="E652" s="349"/>
      <c r="F652" s="349"/>
      <c r="G652" s="349"/>
    </row>
    <row r="653" spans="1:7" s="1188" customFormat="1">
      <c r="A653" s="1028" t="s">
        <v>1570</v>
      </c>
      <c r="B653" s="1029" t="s">
        <v>1534</v>
      </c>
      <c r="C653" s="1030">
        <v>9913</v>
      </c>
      <c r="D653" s="349"/>
      <c r="E653" s="349"/>
      <c r="F653" s="349"/>
      <c r="G653" s="349"/>
    </row>
    <row r="654" spans="1:7" s="1188" customFormat="1">
      <c r="A654" s="1028" t="s">
        <v>1556</v>
      </c>
      <c r="B654" s="1029" t="s">
        <v>1555</v>
      </c>
      <c r="C654" s="1030">
        <v>44439.65</v>
      </c>
      <c r="D654" s="349"/>
      <c r="E654" s="349"/>
      <c r="F654" s="349"/>
      <c r="G654" s="349"/>
    </row>
    <row r="655" spans="1:7" s="1188" customFormat="1">
      <c r="A655" s="1028" t="s">
        <v>1553</v>
      </c>
      <c r="B655" s="1029" t="s">
        <v>1523</v>
      </c>
      <c r="C655" s="1030">
        <v>2203694.9300000002</v>
      </c>
      <c r="D655" s="349"/>
      <c r="E655" s="349"/>
      <c r="F655" s="349"/>
      <c r="G655" s="349"/>
    </row>
    <row r="656" spans="1:7" s="1188" customFormat="1">
      <c r="A656" s="1028" t="s">
        <v>1677</v>
      </c>
      <c r="B656" s="1029" t="s">
        <v>1555</v>
      </c>
      <c r="C656" s="1030">
        <v>44439.65</v>
      </c>
      <c r="D656" s="349"/>
      <c r="E656" s="349"/>
      <c r="F656" s="349"/>
      <c r="G656" s="349"/>
    </row>
    <row r="657" spans="1:7" s="1188" customFormat="1">
      <c r="A657" s="1028" t="s">
        <v>1646</v>
      </c>
      <c r="B657" s="1029" t="s">
        <v>1647</v>
      </c>
      <c r="C657" s="1030">
        <v>78672.37</v>
      </c>
      <c r="D657" s="349"/>
      <c r="E657" s="349"/>
      <c r="F657" s="349"/>
      <c r="G657" s="349"/>
    </row>
    <row r="658" spans="1:7" s="1188" customFormat="1">
      <c r="A658" s="1028" t="s">
        <v>1662</v>
      </c>
      <c r="B658" s="1029" t="s">
        <v>1620</v>
      </c>
      <c r="C658" s="1030">
        <v>9430</v>
      </c>
      <c r="D658" s="349"/>
      <c r="E658" s="349"/>
      <c r="F658" s="349"/>
      <c r="G658" s="349"/>
    </row>
    <row r="659" spans="1:7" s="1188" customFormat="1">
      <c r="A659" s="1028" t="s">
        <v>3342</v>
      </c>
      <c r="B659" s="1029" t="s">
        <v>3343</v>
      </c>
      <c r="C659" s="1030">
        <v>31949</v>
      </c>
      <c r="D659" s="349"/>
      <c r="E659" s="349"/>
      <c r="F659" s="349"/>
      <c r="G659" s="349"/>
    </row>
    <row r="660" spans="1:7" s="1188" customFormat="1">
      <c r="A660" s="1028" t="s">
        <v>1596</v>
      </c>
      <c r="B660" s="1029" t="s">
        <v>1597</v>
      </c>
      <c r="C660" s="1030">
        <v>7324000</v>
      </c>
      <c r="D660" s="349"/>
      <c r="E660" s="349"/>
      <c r="F660" s="349"/>
      <c r="G660" s="349"/>
    </row>
    <row r="661" spans="1:7" s="1188" customFormat="1">
      <c r="A661" s="1028" t="s">
        <v>1566</v>
      </c>
      <c r="B661" s="1029" t="s">
        <v>1567</v>
      </c>
      <c r="C661" s="1030">
        <v>2069387.76</v>
      </c>
      <c r="D661" s="349"/>
      <c r="E661" s="349"/>
      <c r="F661" s="349"/>
      <c r="G661" s="349"/>
    </row>
    <row r="662" spans="1:7" s="1188" customFormat="1">
      <c r="A662" s="1028" t="s">
        <v>1560</v>
      </c>
      <c r="B662" s="1029" t="s">
        <v>1561</v>
      </c>
      <c r="C662" s="1030">
        <v>170586.62</v>
      </c>
      <c r="D662" s="349"/>
      <c r="E662" s="349"/>
      <c r="F662" s="349"/>
      <c r="G662" s="349"/>
    </row>
    <row r="663" spans="1:7" s="1188" customFormat="1">
      <c r="A663" s="1028" t="s">
        <v>3344</v>
      </c>
      <c r="B663" s="1029" t="s">
        <v>3321</v>
      </c>
      <c r="C663" s="1030">
        <v>26390</v>
      </c>
      <c r="D663" s="349"/>
      <c r="E663" s="349"/>
      <c r="F663" s="349"/>
      <c r="G663" s="349"/>
    </row>
    <row r="664" spans="1:7" s="1188" customFormat="1">
      <c r="A664" s="1028" t="s">
        <v>1568</v>
      </c>
      <c r="B664" s="1029" t="s">
        <v>1551</v>
      </c>
      <c r="C664" s="1030">
        <v>1774.8</v>
      </c>
      <c r="D664" s="349"/>
      <c r="E664" s="349"/>
      <c r="F664" s="349"/>
      <c r="G664" s="349"/>
    </row>
    <row r="665" spans="1:7" s="1188" customFormat="1">
      <c r="A665" s="1028" t="s">
        <v>1550</v>
      </c>
      <c r="B665" s="1029" t="s">
        <v>1551</v>
      </c>
      <c r="C665" s="1030">
        <v>1774.8</v>
      </c>
      <c r="D665" s="349"/>
      <c r="E665" s="349"/>
      <c r="F665" s="349"/>
      <c r="G665" s="349"/>
    </row>
    <row r="666" spans="1:7" s="1188" customFormat="1">
      <c r="A666" s="1028" t="s">
        <v>3345</v>
      </c>
      <c r="B666" s="1029" t="s">
        <v>3346</v>
      </c>
      <c r="C666" s="1030">
        <v>189303.88</v>
      </c>
      <c r="D666" s="349"/>
      <c r="E666" s="349"/>
      <c r="F666" s="349"/>
      <c r="G666" s="349"/>
    </row>
    <row r="667" spans="1:7" s="1188" customFormat="1">
      <c r="A667" s="1028" t="s">
        <v>3347</v>
      </c>
      <c r="B667" s="1029" t="s">
        <v>3321</v>
      </c>
      <c r="C667" s="1030">
        <v>26390</v>
      </c>
      <c r="D667" s="349"/>
      <c r="E667" s="349"/>
      <c r="F667" s="349"/>
      <c r="G667" s="349"/>
    </row>
    <row r="668" spans="1:7" s="1188" customFormat="1">
      <c r="A668" s="1028" t="s">
        <v>1614</v>
      </c>
      <c r="B668" s="1029" t="s">
        <v>1555</v>
      </c>
      <c r="C668" s="1030">
        <v>44439.65</v>
      </c>
      <c r="D668" s="349"/>
      <c r="E668" s="349"/>
      <c r="F668" s="349"/>
      <c r="G668" s="349"/>
    </row>
    <row r="669" spans="1:7" s="1188" customFormat="1">
      <c r="A669" s="1028" t="s">
        <v>1621</v>
      </c>
      <c r="B669" s="1029" t="s">
        <v>1534</v>
      </c>
      <c r="C669" s="1030">
        <v>9913</v>
      </c>
      <c r="D669" s="349"/>
      <c r="E669" s="349"/>
      <c r="F669" s="349"/>
      <c r="G669" s="349"/>
    </row>
    <row r="670" spans="1:7" s="1188" customFormat="1">
      <c r="A670" s="1028" t="s">
        <v>3348</v>
      </c>
      <c r="B670" s="1029" t="s">
        <v>3321</v>
      </c>
      <c r="C670" s="1030">
        <v>26390</v>
      </c>
      <c r="D670" s="349"/>
      <c r="E670" s="349"/>
      <c r="F670" s="349"/>
      <c r="G670" s="349"/>
    </row>
    <row r="671" spans="1:7" s="1188" customFormat="1">
      <c r="A671" s="1028" t="s">
        <v>1548</v>
      </c>
      <c r="B671" s="1029" t="s">
        <v>1549</v>
      </c>
      <c r="C671" s="1030">
        <v>5600</v>
      </c>
      <c r="D671" s="349"/>
      <c r="E671" s="349"/>
      <c r="F671" s="349"/>
      <c r="G671" s="349"/>
    </row>
    <row r="672" spans="1:7" s="1188" customFormat="1">
      <c r="A672" s="1028" t="s">
        <v>1535</v>
      </c>
      <c r="B672" s="1029" t="s">
        <v>1536</v>
      </c>
      <c r="C672" s="1030">
        <v>9338</v>
      </c>
      <c r="D672" s="349"/>
      <c r="E672" s="349"/>
      <c r="F672" s="349"/>
      <c r="G672" s="349"/>
    </row>
    <row r="673" spans="1:7" s="1188" customFormat="1">
      <c r="A673" s="1028" t="s">
        <v>1539</v>
      </c>
      <c r="B673" s="1029" t="s">
        <v>1540</v>
      </c>
      <c r="C673" s="1030">
        <v>49706</v>
      </c>
      <c r="D673" s="349"/>
      <c r="E673" s="349"/>
      <c r="F673" s="349"/>
      <c r="G673" s="349"/>
    </row>
    <row r="674" spans="1:7" s="1188" customFormat="1">
      <c r="A674" s="1028" t="s">
        <v>1635</v>
      </c>
      <c r="B674" s="1029" t="s">
        <v>1555</v>
      </c>
      <c r="C674" s="1030">
        <v>44439.65</v>
      </c>
      <c r="D674" s="349"/>
      <c r="E674" s="349"/>
      <c r="F674" s="349"/>
      <c r="G674" s="349"/>
    </row>
    <row r="675" spans="1:7" s="1188" customFormat="1">
      <c r="A675" s="1028" t="s">
        <v>1638</v>
      </c>
      <c r="B675" s="1029" t="s">
        <v>1639</v>
      </c>
      <c r="C675" s="1030">
        <v>310274</v>
      </c>
      <c r="D675" s="349"/>
      <c r="E675" s="349"/>
      <c r="F675" s="349"/>
      <c r="G675" s="349"/>
    </row>
    <row r="676" spans="1:7" s="1188" customFormat="1">
      <c r="A676" s="1028" t="s">
        <v>1674</v>
      </c>
      <c r="B676" s="1029" t="s">
        <v>1534</v>
      </c>
      <c r="C676" s="1030">
        <v>9913</v>
      </c>
      <c r="D676" s="349"/>
      <c r="E676" s="349"/>
      <c r="F676" s="349"/>
      <c r="G676" s="349"/>
    </row>
    <row r="677" spans="1:7" s="1188" customFormat="1">
      <c r="A677" s="1028" t="s">
        <v>3349</v>
      </c>
      <c r="B677" s="1029" t="s">
        <v>3321</v>
      </c>
      <c r="C677" s="1030">
        <v>26390</v>
      </c>
      <c r="D677" s="349"/>
      <c r="E677" s="349"/>
      <c r="F677" s="349"/>
      <c r="G677" s="349"/>
    </row>
    <row r="678" spans="1:7" s="1188" customFormat="1">
      <c r="A678" s="1028" t="s">
        <v>1543</v>
      </c>
      <c r="B678" s="1029" t="s">
        <v>1527</v>
      </c>
      <c r="C678" s="1030">
        <v>1889.64</v>
      </c>
      <c r="D678" s="349"/>
      <c r="E678" s="349"/>
      <c r="F678" s="349"/>
      <c r="G678" s="349"/>
    </row>
    <row r="679" spans="1:7" s="1188" customFormat="1">
      <c r="A679" s="1028" t="s">
        <v>1645</v>
      </c>
      <c r="B679" s="1029" t="s">
        <v>1581</v>
      </c>
      <c r="C679" s="1030">
        <v>1612068.97</v>
      </c>
      <c r="D679" s="349"/>
      <c r="E679" s="349"/>
      <c r="F679" s="349"/>
      <c r="G679" s="349"/>
    </row>
    <row r="680" spans="1:7" s="1188" customFormat="1">
      <c r="A680" s="1028" t="s">
        <v>3350</v>
      </c>
      <c r="B680" s="1029" t="s">
        <v>3321</v>
      </c>
      <c r="C680" s="1030">
        <v>26390</v>
      </c>
      <c r="D680" s="349"/>
      <c r="E680" s="349"/>
      <c r="F680" s="349"/>
      <c r="G680" s="349"/>
    </row>
    <row r="681" spans="1:7" s="1188" customFormat="1">
      <c r="A681" s="1028" t="s">
        <v>3351</v>
      </c>
      <c r="B681" s="1029" t="s">
        <v>3321</v>
      </c>
      <c r="C681" s="1030">
        <v>26390</v>
      </c>
      <c r="D681" s="349"/>
      <c r="E681" s="349"/>
      <c r="F681" s="349"/>
      <c r="G681" s="349"/>
    </row>
    <row r="682" spans="1:7" s="1188" customFormat="1">
      <c r="A682" s="1028" t="s">
        <v>3352</v>
      </c>
      <c r="B682" s="1029" t="s">
        <v>3343</v>
      </c>
      <c r="C682" s="1030">
        <v>31949</v>
      </c>
      <c r="D682" s="349"/>
      <c r="E682" s="349"/>
      <c r="F682" s="349"/>
      <c r="G682" s="349"/>
    </row>
    <row r="683" spans="1:7" s="1188" customFormat="1">
      <c r="A683" s="1028" t="s">
        <v>1575</v>
      </c>
      <c r="B683" s="1029" t="s">
        <v>1576</v>
      </c>
      <c r="C683" s="1030">
        <v>3920.52</v>
      </c>
      <c r="D683" s="349"/>
      <c r="E683" s="349"/>
      <c r="F683" s="349"/>
      <c r="G683" s="349"/>
    </row>
    <row r="684" spans="1:7" s="1188" customFormat="1">
      <c r="A684" s="1028" t="s">
        <v>1605</v>
      </c>
      <c r="B684" s="1029" t="s">
        <v>1606</v>
      </c>
      <c r="C684" s="1030">
        <v>3428635.1</v>
      </c>
      <c r="D684" s="349"/>
      <c r="E684" s="349"/>
      <c r="F684" s="349"/>
      <c r="G684" s="349"/>
    </row>
    <row r="685" spans="1:7" s="1188" customFormat="1">
      <c r="A685" s="1028" t="s">
        <v>3353</v>
      </c>
      <c r="B685" s="1029" t="s">
        <v>3321</v>
      </c>
      <c r="C685" s="1030">
        <v>26390</v>
      </c>
      <c r="D685" s="349"/>
      <c r="E685" s="349"/>
      <c r="F685" s="349"/>
      <c r="G685" s="349"/>
    </row>
    <row r="686" spans="1:7" s="1188" customFormat="1">
      <c r="A686" s="1028" t="s">
        <v>1611</v>
      </c>
      <c r="B686" s="1029" t="s">
        <v>1545</v>
      </c>
      <c r="C686" s="1030">
        <v>13676.4</v>
      </c>
      <c r="D686" s="349"/>
      <c r="E686" s="349"/>
      <c r="F686" s="349"/>
      <c r="G686" s="349"/>
    </row>
    <row r="687" spans="1:7" s="1188" customFormat="1">
      <c r="A687" s="1028" t="s">
        <v>1604</v>
      </c>
      <c r="B687" s="1029" t="s">
        <v>1600</v>
      </c>
      <c r="C687" s="1030">
        <v>111665</v>
      </c>
      <c r="D687" s="349"/>
      <c r="E687" s="349"/>
      <c r="F687" s="349"/>
      <c r="G687" s="349"/>
    </row>
    <row r="688" spans="1:7" s="1188" customFormat="1">
      <c r="A688" s="1028" t="s">
        <v>1669</v>
      </c>
      <c r="B688" s="1029" t="s">
        <v>1525</v>
      </c>
      <c r="C688" s="1030">
        <v>387335.24</v>
      </c>
      <c r="D688" s="349"/>
      <c r="E688" s="349"/>
      <c r="F688" s="349"/>
      <c r="G688" s="349"/>
    </row>
    <row r="689" spans="1:7" s="1188" customFormat="1">
      <c r="A689" s="1028" t="s">
        <v>3354</v>
      </c>
      <c r="B689" s="1029" t="s">
        <v>3321</v>
      </c>
      <c r="C689" s="1030">
        <v>26390</v>
      </c>
      <c r="D689" s="349"/>
      <c r="E689" s="349"/>
      <c r="F689" s="349"/>
      <c r="G689" s="349"/>
    </row>
    <row r="690" spans="1:7" s="1188" customFormat="1">
      <c r="A690" s="1028" t="s">
        <v>1552</v>
      </c>
      <c r="B690" s="1029" t="s">
        <v>1549</v>
      </c>
      <c r="C690" s="1030">
        <v>5600</v>
      </c>
      <c r="D690" s="349"/>
      <c r="E690" s="349"/>
      <c r="F690" s="349"/>
      <c r="G690" s="349"/>
    </row>
    <row r="691" spans="1:7" s="1188" customFormat="1">
      <c r="A691" s="1028" t="s">
        <v>1631</v>
      </c>
      <c r="B691" s="1029" t="s">
        <v>1584</v>
      </c>
      <c r="C691" s="1030">
        <v>9638.9699999999993</v>
      </c>
      <c r="D691" s="349"/>
      <c r="E691" s="349"/>
      <c r="F691" s="349"/>
      <c r="G691" s="349"/>
    </row>
    <row r="692" spans="1:7" s="1188" customFormat="1">
      <c r="A692" s="1028" t="s">
        <v>1628</v>
      </c>
      <c r="B692" s="1029" t="s">
        <v>1629</v>
      </c>
      <c r="C692" s="1030">
        <v>108599.08</v>
      </c>
      <c r="D692" s="349"/>
      <c r="E692" s="349"/>
      <c r="F692" s="349"/>
      <c r="G692" s="349"/>
    </row>
    <row r="693" spans="1:7" s="1188" customFormat="1">
      <c r="A693" s="1028" t="s">
        <v>1658</v>
      </c>
      <c r="B693" s="1029" t="s">
        <v>1659</v>
      </c>
      <c r="C693" s="1030">
        <v>4000</v>
      </c>
      <c r="D693" s="349"/>
      <c r="E693" s="349"/>
      <c r="F693" s="349"/>
      <c r="G693" s="349"/>
    </row>
    <row r="694" spans="1:7" s="1188" customFormat="1">
      <c r="A694" s="1028" t="s">
        <v>1652</v>
      </c>
      <c r="B694" s="1029" t="s">
        <v>1653</v>
      </c>
      <c r="C694" s="1030">
        <v>15000</v>
      </c>
      <c r="D694" s="349"/>
      <c r="E694" s="349"/>
      <c r="F694" s="349"/>
      <c r="G694" s="349"/>
    </row>
    <row r="695" spans="1:7" s="1188" customFormat="1">
      <c r="A695" s="1028" t="s">
        <v>1650</v>
      </c>
      <c r="B695" s="1029" t="s">
        <v>1651</v>
      </c>
      <c r="C695" s="1030">
        <v>3920.52</v>
      </c>
      <c r="D695" s="349"/>
      <c r="E695" s="349"/>
      <c r="F695" s="349"/>
      <c r="G695" s="349"/>
    </row>
    <row r="696" spans="1:7" s="1188" customFormat="1">
      <c r="A696" s="1028" t="s">
        <v>1636</v>
      </c>
      <c r="B696" s="1029" t="s">
        <v>1602</v>
      </c>
      <c r="C696" s="1030">
        <v>176248.08</v>
      </c>
      <c r="D696" s="349"/>
      <c r="E696" s="349"/>
      <c r="F696" s="349"/>
      <c r="G696" s="349"/>
    </row>
    <row r="697" spans="1:7" s="1188" customFormat="1">
      <c r="A697" s="1028" t="s">
        <v>1648</v>
      </c>
      <c r="B697" s="1029" t="s">
        <v>1649</v>
      </c>
      <c r="C697" s="1030">
        <v>35303.120000000003</v>
      </c>
      <c r="D697" s="349"/>
      <c r="E697" s="349"/>
      <c r="F697" s="349"/>
      <c r="G697" s="349"/>
    </row>
    <row r="698" spans="1:7" s="1188" customFormat="1">
      <c r="A698" s="1028" t="s">
        <v>1586</v>
      </c>
      <c r="B698" s="1029" t="s">
        <v>1587</v>
      </c>
      <c r="C698" s="1030">
        <v>334465.51</v>
      </c>
      <c r="D698" s="349"/>
      <c r="E698" s="349"/>
      <c r="F698" s="349"/>
      <c r="G698" s="349"/>
    </row>
    <row r="699" spans="1:7" s="1188" customFormat="1">
      <c r="A699" s="1028" t="s">
        <v>1660</v>
      </c>
      <c r="B699" s="1029" t="s">
        <v>1547</v>
      </c>
      <c r="C699" s="1030">
        <v>299083.86</v>
      </c>
      <c r="D699" s="349"/>
      <c r="E699" s="349"/>
      <c r="F699" s="349"/>
      <c r="G699" s="349"/>
    </row>
    <row r="700" spans="1:7" s="1188" customFormat="1">
      <c r="A700" s="1028" t="s">
        <v>1640</v>
      </c>
      <c r="B700" s="1029" t="s">
        <v>1602</v>
      </c>
      <c r="C700" s="1030">
        <v>176248.08</v>
      </c>
      <c r="D700" s="349"/>
      <c r="E700" s="349"/>
      <c r="F700" s="349"/>
      <c r="G700" s="349"/>
    </row>
    <row r="701" spans="1:7" s="1188" customFormat="1">
      <c r="A701" s="1028" t="s">
        <v>3355</v>
      </c>
      <c r="B701" s="1029" t="s">
        <v>3356</v>
      </c>
      <c r="C701" s="1030">
        <v>1035376.56</v>
      </c>
      <c r="D701" s="349"/>
      <c r="E701" s="349"/>
      <c r="F701" s="349"/>
      <c r="G701" s="349"/>
    </row>
    <row r="702" spans="1:7" s="1188" customFormat="1">
      <c r="A702" s="1028" t="s">
        <v>1632</v>
      </c>
      <c r="B702" s="1029" t="s">
        <v>1523</v>
      </c>
      <c r="C702" s="1030">
        <v>2203694.9300000002</v>
      </c>
      <c r="D702" s="349"/>
      <c r="E702" s="349"/>
      <c r="F702" s="349"/>
      <c r="G702" s="349"/>
    </row>
    <row r="703" spans="1:7" s="1188" customFormat="1">
      <c r="A703" s="1028" t="s">
        <v>1637</v>
      </c>
      <c r="B703" s="1029" t="s">
        <v>1527</v>
      </c>
      <c r="C703" s="1030">
        <v>1889.64</v>
      </c>
      <c r="D703" s="349"/>
      <c r="E703" s="349"/>
      <c r="F703" s="349"/>
      <c r="G703" s="349"/>
    </row>
    <row r="704" spans="1:7" s="1188" customFormat="1">
      <c r="A704" s="1028" t="s">
        <v>3357</v>
      </c>
      <c r="B704" s="1029" t="s">
        <v>1581</v>
      </c>
      <c r="C704" s="1030">
        <v>605350</v>
      </c>
      <c r="D704" s="349"/>
      <c r="E704" s="349"/>
      <c r="F704" s="349"/>
      <c r="G704" s="349"/>
    </row>
    <row r="705" spans="1:7" s="1188" customFormat="1">
      <c r="A705" s="1028" t="s">
        <v>3358</v>
      </c>
      <c r="B705" s="1029" t="s">
        <v>3321</v>
      </c>
      <c r="C705" s="1030">
        <v>26390</v>
      </c>
      <c r="D705" s="349"/>
      <c r="E705" s="349"/>
      <c r="F705" s="349"/>
      <c r="G705" s="349"/>
    </row>
    <row r="706" spans="1:7" s="1188" customFormat="1">
      <c r="A706" s="1028" t="s">
        <v>1533</v>
      </c>
      <c r="B706" s="1029" t="s">
        <v>1534</v>
      </c>
      <c r="C706" s="1030">
        <v>9913</v>
      </c>
      <c r="D706" s="349"/>
      <c r="E706" s="349"/>
      <c r="F706" s="349"/>
      <c r="G706" s="349"/>
    </row>
    <row r="707" spans="1:7" s="1188" customFormat="1">
      <c r="A707" s="1028" t="s">
        <v>1603</v>
      </c>
      <c r="B707" s="1029" t="s">
        <v>1534</v>
      </c>
      <c r="C707" s="1030">
        <v>9913</v>
      </c>
      <c r="D707" s="349"/>
      <c r="E707" s="349"/>
      <c r="F707" s="349"/>
      <c r="G707" s="349"/>
    </row>
    <row r="708" spans="1:7" s="1188" customFormat="1">
      <c r="A708" s="1028" t="s">
        <v>1609</v>
      </c>
      <c r="B708" s="1029" t="s">
        <v>1527</v>
      </c>
      <c r="C708" s="1030">
        <v>1889.64</v>
      </c>
      <c r="D708" s="349"/>
      <c r="E708" s="349"/>
      <c r="F708" s="349"/>
      <c r="G708" s="349"/>
    </row>
    <row r="709" spans="1:7" s="1188" customFormat="1">
      <c r="A709" s="1028" t="s">
        <v>1608</v>
      </c>
      <c r="B709" s="1029" t="s">
        <v>1527</v>
      </c>
      <c r="C709" s="1030">
        <v>1889.64</v>
      </c>
      <c r="D709" s="349"/>
      <c r="E709" s="349"/>
      <c r="F709" s="349"/>
      <c r="G709" s="349"/>
    </row>
    <row r="710" spans="1:7" s="1188" customFormat="1">
      <c r="A710" s="1028" t="s">
        <v>1610</v>
      </c>
      <c r="B710" s="1029" t="s">
        <v>1536</v>
      </c>
      <c r="C710" s="1030">
        <v>9338</v>
      </c>
      <c r="D710" s="349"/>
      <c r="E710" s="349"/>
      <c r="F710" s="349"/>
      <c r="G710" s="349"/>
    </row>
    <row r="711" spans="1:7" s="1188" customFormat="1">
      <c r="A711" s="1028" t="s">
        <v>1541</v>
      </c>
      <c r="B711" s="1029" t="s">
        <v>1542</v>
      </c>
      <c r="C711" s="1030">
        <v>30100</v>
      </c>
      <c r="D711" s="349"/>
      <c r="E711" s="349"/>
      <c r="F711" s="349"/>
      <c r="G711" s="349"/>
    </row>
    <row r="712" spans="1:7" s="1188" customFormat="1">
      <c r="A712" s="1028" t="s">
        <v>1615</v>
      </c>
      <c r="B712" s="1029" t="s">
        <v>1616</v>
      </c>
      <c r="C712" s="1030">
        <v>2990875.56</v>
      </c>
      <c r="D712" s="349"/>
      <c r="E712" s="349"/>
      <c r="F712" s="349"/>
      <c r="G712" s="349"/>
    </row>
    <row r="713" spans="1:7" s="1188" customFormat="1">
      <c r="A713" s="1028" t="s">
        <v>1623</v>
      </c>
      <c r="B713" s="1029" t="s">
        <v>1523</v>
      </c>
      <c r="C713" s="1030">
        <v>2203694.9300000002</v>
      </c>
      <c r="D713" s="349"/>
      <c r="E713" s="349"/>
      <c r="F713" s="349"/>
      <c r="G713" s="349"/>
    </row>
    <row r="714" spans="1:7" s="1188" customFormat="1">
      <c r="A714" s="1028" t="s">
        <v>3359</v>
      </c>
      <c r="B714" s="1029" t="s">
        <v>3321</v>
      </c>
      <c r="C714" s="1030">
        <v>26390</v>
      </c>
      <c r="D714" s="349"/>
      <c r="E714" s="349"/>
      <c r="F714" s="349"/>
      <c r="G714" s="349"/>
    </row>
    <row r="715" spans="1:7" s="1188" customFormat="1">
      <c r="A715" s="1028" t="s">
        <v>1612</v>
      </c>
      <c r="B715" s="1029" t="s">
        <v>1523</v>
      </c>
      <c r="C715" s="1030">
        <v>2136718.81</v>
      </c>
      <c r="D715" s="349"/>
      <c r="E715" s="349"/>
      <c r="F715" s="349"/>
      <c r="G715" s="349"/>
    </row>
    <row r="716" spans="1:7" s="1188" customFormat="1">
      <c r="A716" s="1028" t="s">
        <v>1622</v>
      </c>
      <c r="B716" s="1029" t="s">
        <v>1576</v>
      </c>
      <c r="C716" s="1030">
        <v>3920.52</v>
      </c>
      <c r="D716" s="349"/>
      <c r="E716" s="349"/>
      <c r="F716" s="349"/>
      <c r="G716" s="349"/>
    </row>
    <row r="717" spans="1:7" s="1188" customFormat="1">
      <c r="A717" s="1028" t="s">
        <v>3360</v>
      </c>
      <c r="B717" s="1029" t="s">
        <v>3321</v>
      </c>
      <c r="C717" s="1030">
        <v>26390</v>
      </c>
      <c r="D717" s="349"/>
      <c r="E717" s="349"/>
      <c r="F717" s="349"/>
      <c r="G717" s="349"/>
    </row>
    <row r="718" spans="1:7" s="1188" customFormat="1">
      <c r="A718" s="1028" t="s">
        <v>1617</v>
      </c>
      <c r="B718" s="1029" t="s">
        <v>1618</v>
      </c>
      <c r="C718" s="1030">
        <v>302690.77</v>
      </c>
      <c r="D718" s="349"/>
      <c r="E718" s="349"/>
      <c r="F718" s="349"/>
      <c r="G718" s="349"/>
    </row>
    <row r="719" spans="1:7" s="1188" customFormat="1">
      <c r="A719" s="1028" t="s">
        <v>1558</v>
      </c>
      <c r="B719" s="1029" t="s">
        <v>1555</v>
      </c>
      <c r="C719" s="1030">
        <v>44439.65</v>
      </c>
      <c r="D719" s="349"/>
      <c r="E719" s="349"/>
      <c r="F719" s="349"/>
      <c r="G719" s="349"/>
    </row>
    <row r="720" spans="1:7" s="1188" customFormat="1">
      <c r="A720" s="1028" t="s">
        <v>1585</v>
      </c>
      <c r="B720" s="1029" t="s">
        <v>1555</v>
      </c>
      <c r="C720" s="1030">
        <v>44439.65</v>
      </c>
      <c r="D720" s="349"/>
      <c r="E720" s="349"/>
      <c r="F720" s="349"/>
      <c r="G720" s="349"/>
    </row>
    <row r="721" spans="1:7" s="1188" customFormat="1">
      <c r="A721" s="1028" t="s">
        <v>1661</v>
      </c>
      <c r="B721" s="1029" t="s">
        <v>1551</v>
      </c>
      <c r="C721" s="1030">
        <v>765206.4</v>
      </c>
      <c r="D721" s="349"/>
      <c r="E721" s="349"/>
      <c r="F721" s="349"/>
      <c r="G721" s="349"/>
    </row>
    <row r="722" spans="1:7" s="1188" customFormat="1">
      <c r="A722" s="1028" t="s">
        <v>1634</v>
      </c>
      <c r="B722" s="1029" t="s">
        <v>1545</v>
      </c>
      <c r="C722" s="1030">
        <v>13676.4</v>
      </c>
      <c r="D722" s="349"/>
      <c r="E722" s="349"/>
      <c r="F722" s="349"/>
      <c r="G722" s="349"/>
    </row>
    <row r="723" spans="1:7" s="1188" customFormat="1">
      <c r="A723" s="1028" t="s">
        <v>1633</v>
      </c>
      <c r="B723" s="1029" t="s">
        <v>1527</v>
      </c>
      <c r="C723" s="1030">
        <v>1889.64</v>
      </c>
      <c r="D723" s="349"/>
      <c r="E723" s="349"/>
      <c r="F723" s="349"/>
      <c r="G723" s="349"/>
    </row>
    <row r="724" spans="1:7" s="1188" customFormat="1">
      <c r="A724" s="1028" t="s">
        <v>3361</v>
      </c>
      <c r="B724" s="1029" t="s">
        <v>3321</v>
      </c>
      <c r="C724" s="1030">
        <v>26390</v>
      </c>
      <c r="D724" s="349"/>
      <c r="E724" s="349"/>
      <c r="F724" s="349"/>
      <c r="G724" s="349"/>
    </row>
    <row r="725" spans="1:7" s="1188" customFormat="1">
      <c r="A725" s="1028" t="s">
        <v>1522</v>
      </c>
      <c r="B725" s="1029" t="s">
        <v>1523</v>
      </c>
      <c r="C725" s="1030">
        <v>2203694.9300000002</v>
      </c>
      <c r="D725" s="349"/>
      <c r="E725" s="349"/>
      <c r="F725" s="349"/>
      <c r="G725" s="349"/>
    </row>
    <row r="726" spans="1:7" s="1188" customFormat="1">
      <c r="A726" s="1028" t="s">
        <v>1528</v>
      </c>
      <c r="B726" s="1029" t="s">
        <v>1529</v>
      </c>
      <c r="C726" s="1030">
        <v>49508.56</v>
      </c>
      <c r="D726" s="349"/>
      <c r="E726" s="349"/>
      <c r="F726" s="349"/>
      <c r="G726" s="349"/>
    </row>
    <row r="727" spans="1:7" s="1188" customFormat="1">
      <c r="A727" s="1028" t="s">
        <v>1663</v>
      </c>
      <c r="B727" s="1029" t="s">
        <v>1664</v>
      </c>
      <c r="C727" s="1030">
        <v>181059.76</v>
      </c>
      <c r="D727" s="349"/>
      <c r="E727" s="349"/>
      <c r="F727" s="349"/>
      <c r="G727" s="349"/>
    </row>
    <row r="728" spans="1:7" s="1188" customFormat="1">
      <c r="A728" s="1028" t="s">
        <v>3362</v>
      </c>
      <c r="B728" s="1029" t="s">
        <v>3321</v>
      </c>
      <c r="C728" s="1030">
        <v>26390</v>
      </c>
      <c r="D728" s="349"/>
      <c r="E728" s="349"/>
      <c r="F728" s="349"/>
      <c r="G728" s="349"/>
    </row>
    <row r="729" spans="1:7" s="1188" customFormat="1">
      <c r="A729" s="1028" t="s">
        <v>3363</v>
      </c>
      <c r="B729" s="1029" t="s">
        <v>3321</v>
      </c>
      <c r="C729" s="1030">
        <v>26390</v>
      </c>
      <c r="D729" s="349"/>
      <c r="E729" s="349"/>
      <c r="F729" s="349"/>
      <c r="G729" s="349"/>
    </row>
    <row r="730" spans="1:7" s="1188" customFormat="1">
      <c r="A730" s="1028" t="s">
        <v>1624</v>
      </c>
      <c r="B730" s="1029" t="s">
        <v>1625</v>
      </c>
      <c r="C730" s="1030">
        <v>27777</v>
      </c>
      <c r="D730" s="349"/>
      <c r="E730" s="349"/>
      <c r="F730" s="349"/>
      <c r="G730" s="349"/>
    </row>
    <row r="731" spans="1:7" s="1188" customFormat="1">
      <c r="A731" s="1028" t="s">
        <v>1665</v>
      </c>
      <c r="B731" s="1029" t="s">
        <v>1666</v>
      </c>
      <c r="C731" s="1030">
        <v>2842682</v>
      </c>
      <c r="D731" s="349"/>
      <c r="E731" s="349"/>
      <c r="F731" s="349"/>
      <c r="G731" s="349"/>
    </row>
    <row r="732" spans="1:7" s="1188" customFormat="1">
      <c r="A732" s="1028" t="s">
        <v>1619</v>
      </c>
      <c r="B732" s="1029" t="s">
        <v>1620</v>
      </c>
      <c r="C732" s="1030">
        <v>9430</v>
      </c>
      <c r="D732" s="349"/>
      <c r="E732" s="349"/>
      <c r="F732" s="349"/>
      <c r="G732" s="349"/>
    </row>
    <row r="733" spans="1:7" s="1188" customFormat="1">
      <c r="A733" s="1028" t="s">
        <v>3364</v>
      </c>
      <c r="B733" s="1029" t="s">
        <v>3321</v>
      </c>
      <c r="C733" s="1030">
        <v>26390</v>
      </c>
      <c r="D733" s="349"/>
      <c r="E733" s="349"/>
      <c r="F733" s="349"/>
      <c r="G733" s="349"/>
    </row>
    <row r="734" spans="1:7" s="1188" customFormat="1">
      <c r="A734" s="1028" t="s">
        <v>3365</v>
      </c>
      <c r="B734" s="1029" t="s">
        <v>3321</v>
      </c>
      <c r="C734" s="1030">
        <v>26390</v>
      </c>
      <c r="D734" s="349"/>
      <c r="E734" s="349"/>
      <c r="F734" s="349"/>
      <c r="G734" s="349"/>
    </row>
    <row r="735" spans="1:7" s="1188" customFormat="1">
      <c r="A735" s="1028" t="s">
        <v>1672</v>
      </c>
      <c r="B735" s="1029" t="s">
        <v>1600</v>
      </c>
      <c r="C735" s="1030">
        <v>111665</v>
      </c>
      <c r="D735" s="349"/>
      <c r="E735" s="349"/>
      <c r="F735" s="349"/>
      <c r="G735" s="349"/>
    </row>
    <row r="736" spans="1:7" s="1188" customFormat="1">
      <c r="A736" s="1028" t="s">
        <v>1626</v>
      </c>
      <c r="B736" s="1029" t="s">
        <v>1627</v>
      </c>
      <c r="C736" s="1030">
        <v>42000</v>
      </c>
      <c r="D736" s="349"/>
      <c r="E736" s="349"/>
      <c r="F736" s="349"/>
      <c r="G736" s="349"/>
    </row>
    <row r="737" spans="1:7" s="1188" customFormat="1">
      <c r="A737" s="1028" t="s">
        <v>3366</v>
      </c>
      <c r="B737" s="1029" t="s">
        <v>3321</v>
      </c>
      <c r="C737" s="1030">
        <v>26390</v>
      </c>
      <c r="D737" s="349"/>
      <c r="E737" s="349"/>
      <c r="F737" s="349"/>
      <c r="G737" s="349"/>
    </row>
    <row r="738" spans="1:7" s="1188" customFormat="1">
      <c r="A738" s="1028" t="s">
        <v>1554</v>
      </c>
      <c r="B738" s="1029" t="s">
        <v>1555</v>
      </c>
      <c r="C738" s="1030">
        <v>44439.65</v>
      </c>
      <c r="D738" s="349"/>
      <c r="E738" s="349"/>
      <c r="F738" s="349"/>
      <c r="G738" s="349"/>
    </row>
    <row r="739" spans="1:7" s="1188" customFormat="1">
      <c r="A739" s="1028" t="s">
        <v>1582</v>
      </c>
      <c r="B739" s="1029" t="s">
        <v>1545</v>
      </c>
      <c r="C739" s="1030">
        <v>13676.4</v>
      </c>
      <c r="D739" s="349"/>
      <c r="E739" s="349"/>
      <c r="F739" s="349"/>
      <c r="G739" s="349"/>
    </row>
    <row r="740" spans="1:7" s="1188" customFormat="1">
      <c r="A740" s="1028" t="s">
        <v>1583</v>
      </c>
      <c r="B740" s="1029" t="s">
        <v>1584</v>
      </c>
      <c r="C740" s="1030">
        <v>9638.9699999999993</v>
      </c>
      <c r="D740" s="349"/>
      <c r="E740" s="349"/>
      <c r="F740" s="349"/>
      <c r="G740" s="349"/>
    </row>
    <row r="741" spans="1:7" s="1188" customFormat="1">
      <c r="A741" s="1028" t="s">
        <v>3367</v>
      </c>
      <c r="B741" s="1029" t="s">
        <v>3343</v>
      </c>
      <c r="C741" s="1030">
        <v>31949</v>
      </c>
      <c r="D741" s="349"/>
      <c r="E741" s="349"/>
      <c r="F741" s="349"/>
      <c r="G741" s="349"/>
    </row>
    <row r="742" spans="1:7" s="1188" customFormat="1">
      <c r="A742" s="1028" t="s">
        <v>1630</v>
      </c>
      <c r="B742" s="1029" t="s">
        <v>1527</v>
      </c>
      <c r="C742" s="1030">
        <v>1889.64</v>
      </c>
      <c r="D742" s="349"/>
      <c r="E742" s="349"/>
      <c r="F742" s="349"/>
      <c r="G742" s="349"/>
    </row>
    <row r="743" spans="1:7" s="1188" customFormat="1">
      <c r="A743" s="1028" t="s">
        <v>1601</v>
      </c>
      <c r="B743" s="1029" t="s">
        <v>1602</v>
      </c>
      <c r="C743" s="1030">
        <v>176248.08</v>
      </c>
      <c r="D743" s="349"/>
      <c r="E743" s="349"/>
      <c r="F743" s="349"/>
      <c r="G743" s="349"/>
    </row>
    <row r="744" spans="1:7" s="1188" customFormat="1">
      <c r="A744" s="1028" t="s">
        <v>1680</v>
      </c>
      <c r="B744" s="1029" t="s">
        <v>1681</v>
      </c>
      <c r="C744" s="1030">
        <v>191000</v>
      </c>
      <c r="D744" s="349"/>
      <c r="E744" s="349"/>
      <c r="F744" s="349"/>
      <c r="G744" s="349"/>
    </row>
    <row r="745" spans="1:7" s="1188" customFormat="1">
      <c r="A745" s="1028" t="s">
        <v>1613</v>
      </c>
      <c r="B745" s="1029" t="s">
        <v>1592</v>
      </c>
      <c r="C745" s="1030">
        <v>122220.15</v>
      </c>
      <c r="D745" s="349"/>
      <c r="E745" s="349"/>
      <c r="F745" s="349"/>
      <c r="G745" s="349"/>
    </row>
    <row r="746" spans="1:7" s="1188" customFormat="1">
      <c r="A746" s="1028" t="s">
        <v>1569</v>
      </c>
      <c r="B746" s="1029" t="s">
        <v>1549</v>
      </c>
      <c r="C746" s="1030">
        <v>5600</v>
      </c>
      <c r="D746" s="349"/>
      <c r="E746" s="349"/>
      <c r="F746" s="349"/>
      <c r="G746" s="349"/>
    </row>
    <row r="747" spans="1:7" s="1188" customFormat="1">
      <c r="A747" s="1028" t="s">
        <v>1599</v>
      </c>
      <c r="B747" s="1029" t="s">
        <v>1600</v>
      </c>
      <c r="C747" s="1030">
        <v>111665</v>
      </c>
      <c r="D747" s="349"/>
      <c r="E747" s="349"/>
      <c r="F747" s="349"/>
      <c r="G747" s="349"/>
    </row>
    <row r="748" spans="1:7" s="1188" customFormat="1">
      <c r="A748" s="1028" t="s">
        <v>1699</v>
      </c>
      <c r="B748" s="1029" t="s">
        <v>1692</v>
      </c>
      <c r="C748" s="1030">
        <v>17024.16</v>
      </c>
      <c r="D748" s="349"/>
      <c r="E748" s="349"/>
      <c r="F748" s="349"/>
      <c r="G748" s="349"/>
    </row>
    <row r="749" spans="1:7" s="1188" customFormat="1">
      <c r="A749" s="1028" t="s">
        <v>1858</v>
      </c>
      <c r="B749" s="1029" t="s">
        <v>1694</v>
      </c>
      <c r="C749" s="1030">
        <v>25638.32</v>
      </c>
      <c r="D749" s="349"/>
      <c r="E749" s="349"/>
      <c r="F749" s="349"/>
      <c r="G749" s="349"/>
    </row>
    <row r="750" spans="1:7" s="1188" customFormat="1">
      <c r="A750" s="1028" t="s">
        <v>1862</v>
      </c>
      <c r="B750" s="1029" t="s">
        <v>1767</v>
      </c>
      <c r="C750" s="1030">
        <v>149850.23999999999</v>
      </c>
      <c r="D750" s="349"/>
      <c r="E750" s="349"/>
      <c r="F750" s="349"/>
      <c r="G750" s="349"/>
    </row>
    <row r="751" spans="1:7" s="1188" customFormat="1">
      <c r="A751" s="1028" t="s">
        <v>1757</v>
      </c>
      <c r="B751" s="1029" t="s">
        <v>1715</v>
      </c>
      <c r="C751" s="1030">
        <v>12132.44</v>
      </c>
      <c r="D751" s="349"/>
      <c r="E751" s="349"/>
      <c r="F751" s="349"/>
      <c r="G751" s="349"/>
    </row>
    <row r="752" spans="1:7" s="1188" customFormat="1">
      <c r="A752" s="1028" t="s">
        <v>1857</v>
      </c>
      <c r="B752" s="1029" t="s">
        <v>1694</v>
      </c>
      <c r="C752" s="1030">
        <v>25638.32</v>
      </c>
      <c r="D752" s="349"/>
      <c r="E752" s="349"/>
      <c r="F752" s="349"/>
      <c r="G752" s="349"/>
    </row>
    <row r="753" spans="1:7" s="1188" customFormat="1">
      <c r="A753" s="1028" t="s">
        <v>1801</v>
      </c>
      <c r="B753" s="1029" t="s">
        <v>1698</v>
      </c>
      <c r="C753" s="1030">
        <v>7628</v>
      </c>
      <c r="D753" s="349"/>
      <c r="E753" s="349"/>
      <c r="F753" s="349"/>
      <c r="G753" s="349"/>
    </row>
    <row r="754" spans="1:7" s="1188" customFormat="1">
      <c r="A754" s="1028" t="s">
        <v>1773</v>
      </c>
      <c r="B754" s="1029" t="s">
        <v>1692</v>
      </c>
      <c r="C754" s="1030">
        <v>17024.16</v>
      </c>
      <c r="D754" s="349"/>
      <c r="E754" s="349"/>
      <c r="F754" s="349"/>
      <c r="G754" s="349"/>
    </row>
    <row r="755" spans="1:7" s="1188" customFormat="1">
      <c r="A755" s="1028" t="s">
        <v>1776</v>
      </c>
      <c r="B755" s="1029" t="s">
        <v>1692</v>
      </c>
      <c r="C755" s="1030">
        <v>17024.16</v>
      </c>
      <c r="D755" s="349"/>
      <c r="E755" s="349"/>
      <c r="F755" s="349"/>
      <c r="G755" s="349"/>
    </row>
    <row r="756" spans="1:7" s="1188" customFormat="1">
      <c r="A756" s="1028" t="s">
        <v>1775</v>
      </c>
      <c r="B756" s="1029" t="s">
        <v>1715</v>
      </c>
      <c r="C756" s="1030">
        <v>12132.44</v>
      </c>
      <c r="D756" s="349"/>
      <c r="E756" s="349"/>
      <c r="F756" s="349"/>
      <c r="G756" s="349"/>
    </row>
    <row r="757" spans="1:7" s="1188" customFormat="1">
      <c r="A757" s="1028" t="s">
        <v>1829</v>
      </c>
      <c r="B757" s="1029" t="s">
        <v>1692</v>
      </c>
      <c r="C757" s="1030">
        <v>21397.360000000001</v>
      </c>
      <c r="D757" s="349"/>
      <c r="E757" s="349"/>
      <c r="F757" s="349"/>
      <c r="G757" s="349"/>
    </row>
    <row r="758" spans="1:7" s="1188" customFormat="1">
      <c r="A758" s="1028" t="s">
        <v>1822</v>
      </c>
      <c r="B758" s="1029" t="s">
        <v>1694</v>
      </c>
      <c r="C758" s="1030">
        <v>25638.32</v>
      </c>
      <c r="D758" s="349"/>
      <c r="E758" s="349"/>
      <c r="F758" s="349"/>
      <c r="G758" s="349"/>
    </row>
    <row r="759" spans="1:7" s="1188" customFormat="1">
      <c r="A759" s="1028" t="s">
        <v>1774</v>
      </c>
      <c r="B759" s="1029" t="s">
        <v>1737</v>
      </c>
      <c r="C759" s="1030">
        <v>24887</v>
      </c>
      <c r="D759" s="349"/>
      <c r="E759" s="349"/>
      <c r="F759" s="349"/>
      <c r="G759" s="349"/>
    </row>
    <row r="760" spans="1:7" s="1188" customFormat="1">
      <c r="A760" s="1028" t="s">
        <v>1832</v>
      </c>
      <c r="B760" s="1029" t="s">
        <v>1692</v>
      </c>
      <c r="C760" s="1030">
        <v>17024.16</v>
      </c>
      <c r="D760" s="349"/>
      <c r="E760" s="349"/>
      <c r="F760" s="349"/>
      <c r="G760" s="349"/>
    </row>
    <row r="761" spans="1:7" s="1188" customFormat="1">
      <c r="A761" s="1028" t="s">
        <v>1833</v>
      </c>
      <c r="B761" s="1029" t="s">
        <v>1689</v>
      </c>
      <c r="C761" s="1030">
        <v>23232.76</v>
      </c>
      <c r="D761" s="349"/>
      <c r="E761" s="349"/>
      <c r="F761" s="349"/>
      <c r="G761" s="349"/>
    </row>
    <row r="762" spans="1:7" s="1188" customFormat="1">
      <c r="A762" s="1028" t="s">
        <v>1820</v>
      </c>
      <c r="B762" s="1029" t="s">
        <v>1723</v>
      </c>
      <c r="C762" s="1030">
        <v>43950.080000000002</v>
      </c>
      <c r="D762" s="349"/>
      <c r="E762" s="349"/>
      <c r="F762" s="349"/>
      <c r="G762" s="349"/>
    </row>
    <row r="763" spans="1:7" s="1188" customFormat="1">
      <c r="A763" s="1028" t="s">
        <v>1800</v>
      </c>
      <c r="B763" s="1029" t="s">
        <v>1689</v>
      </c>
      <c r="C763" s="1030">
        <v>23232.76</v>
      </c>
      <c r="D763" s="349"/>
      <c r="E763" s="349"/>
      <c r="F763" s="349"/>
      <c r="G763" s="349"/>
    </row>
    <row r="764" spans="1:7" s="1188" customFormat="1">
      <c r="A764" s="1028" t="s">
        <v>1695</v>
      </c>
      <c r="B764" s="1029" t="s">
        <v>1692</v>
      </c>
      <c r="C764" s="1030">
        <v>17024.16</v>
      </c>
      <c r="D764" s="349"/>
      <c r="E764" s="349"/>
      <c r="F764" s="349"/>
      <c r="G764" s="349"/>
    </row>
    <row r="765" spans="1:7" s="1188" customFormat="1">
      <c r="A765" s="1028" t="s">
        <v>1815</v>
      </c>
      <c r="B765" s="1029" t="s">
        <v>1687</v>
      </c>
      <c r="C765" s="1030">
        <v>13281.54</v>
      </c>
      <c r="D765" s="349"/>
      <c r="E765" s="349"/>
      <c r="F765" s="349"/>
      <c r="G765" s="349"/>
    </row>
    <row r="766" spans="1:7" s="1188" customFormat="1">
      <c r="A766" s="1028" t="s">
        <v>1814</v>
      </c>
      <c r="B766" s="1029" t="s">
        <v>1746</v>
      </c>
      <c r="C766" s="1030">
        <v>3581</v>
      </c>
      <c r="D766" s="349"/>
      <c r="E766" s="349"/>
      <c r="F766" s="349"/>
      <c r="G766" s="349"/>
    </row>
    <row r="767" spans="1:7" s="1188" customFormat="1">
      <c r="A767" s="1028" t="s">
        <v>1803</v>
      </c>
      <c r="B767" s="1029" t="s">
        <v>1715</v>
      </c>
      <c r="C767" s="1030">
        <v>12132.44</v>
      </c>
      <c r="D767" s="349"/>
      <c r="E767" s="349"/>
      <c r="F767" s="349"/>
      <c r="G767" s="349"/>
    </row>
    <row r="768" spans="1:7" s="1188" customFormat="1">
      <c r="A768" s="1028" t="s">
        <v>1802</v>
      </c>
      <c r="B768" s="1029" t="s">
        <v>1737</v>
      </c>
      <c r="C768" s="1030">
        <v>24887</v>
      </c>
      <c r="D768" s="349"/>
      <c r="E768" s="349"/>
      <c r="F768" s="349"/>
      <c r="G768" s="349"/>
    </row>
    <row r="769" spans="1:7" s="1188" customFormat="1">
      <c r="A769" s="1028" t="s">
        <v>1791</v>
      </c>
      <c r="B769" s="1029" t="s">
        <v>1694</v>
      </c>
      <c r="C769" s="1030">
        <v>25638.32</v>
      </c>
      <c r="D769" s="349"/>
      <c r="E769" s="349"/>
      <c r="F769" s="349"/>
      <c r="G769" s="349"/>
    </row>
    <row r="770" spans="1:7" s="1188" customFormat="1">
      <c r="A770" s="1028" t="s">
        <v>1703</v>
      </c>
      <c r="B770" s="1029" t="s">
        <v>1685</v>
      </c>
      <c r="C770" s="1030">
        <v>36898.44</v>
      </c>
      <c r="D770" s="349"/>
      <c r="E770" s="349"/>
      <c r="F770" s="349"/>
      <c r="G770" s="349"/>
    </row>
    <row r="771" spans="1:7" s="1188" customFormat="1">
      <c r="A771" s="1028" t="s">
        <v>1704</v>
      </c>
      <c r="B771" s="1029" t="s">
        <v>1685</v>
      </c>
      <c r="C771" s="1030">
        <v>36898.44</v>
      </c>
      <c r="D771" s="349"/>
      <c r="E771" s="349"/>
      <c r="F771" s="349"/>
      <c r="G771" s="349"/>
    </row>
    <row r="772" spans="1:7" s="1188" customFormat="1">
      <c r="A772" s="1028" t="s">
        <v>1781</v>
      </c>
      <c r="B772" s="1029" t="s">
        <v>1689</v>
      </c>
      <c r="C772" s="1030">
        <v>28879.31</v>
      </c>
      <c r="D772" s="349"/>
      <c r="E772" s="349"/>
      <c r="F772" s="349"/>
      <c r="G772" s="349"/>
    </row>
    <row r="773" spans="1:7" s="1188" customFormat="1">
      <c r="A773" s="1028" t="s">
        <v>1705</v>
      </c>
      <c r="B773" s="1029" t="s">
        <v>1692</v>
      </c>
      <c r="C773" s="1030">
        <v>17024.16</v>
      </c>
      <c r="D773" s="349"/>
      <c r="E773" s="349"/>
      <c r="F773" s="349"/>
      <c r="G773" s="349"/>
    </row>
    <row r="774" spans="1:7" s="1188" customFormat="1">
      <c r="A774" s="1028" t="s">
        <v>1795</v>
      </c>
      <c r="B774" s="1029" t="s">
        <v>1692</v>
      </c>
      <c r="C774" s="1030">
        <v>17024.16</v>
      </c>
      <c r="D774" s="349"/>
      <c r="E774" s="349"/>
      <c r="F774" s="349"/>
      <c r="G774" s="349"/>
    </row>
    <row r="775" spans="1:7" s="1188" customFormat="1">
      <c r="A775" s="1028" t="s">
        <v>1794</v>
      </c>
      <c r="B775" s="1029" t="s">
        <v>1692</v>
      </c>
      <c r="C775" s="1030">
        <v>17024.16</v>
      </c>
      <c r="D775" s="349"/>
      <c r="E775" s="349"/>
      <c r="F775" s="349"/>
      <c r="G775" s="349"/>
    </row>
    <row r="776" spans="1:7" s="1188" customFormat="1">
      <c r="A776" s="1028" t="s">
        <v>1805</v>
      </c>
      <c r="B776" s="1029" t="s">
        <v>1685</v>
      </c>
      <c r="C776" s="1030">
        <v>36898.44</v>
      </c>
      <c r="D776" s="349"/>
      <c r="E776" s="349"/>
      <c r="F776" s="349"/>
      <c r="G776" s="349"/>
    </row>
    <row r="777" spans="1:7" s="1188" customFormat="1">
      <c r="A777" s="1028" t="s">
        <v>1793</v>
      </c>
      <c r="B777" s="1029" t="s">
        <v>1694</v>
      </c>
      <c r="C777" s="1030">
        <v>25638.32</v>
      </c>
      <c r="D777" s="349"/>
      <c r="E777" s="349"/>
      <c r="F777" s="349"/>
      <c r="G777" s="349"/>
    </row>
    <row r="778" spans="1:7" s="1188" customFormat="1">
      <c r="A778" s="1028" t="s">
        <v>1792</v>
      </c>
      <c r="B778" s="1029" t="s">
        <v>1723</v>
      </c>
      <c r="C778" s="1030">
        <v>43950.080000000002</v>
      </c>
      <c r="D778" s="349"/>
      <c r="E778" s="349"/>
      <c r="F778" s="349"/>
      <c r="G778" s="349"/>
    </row>
    <row r="779" spans="1:7" s="1188" customFormat="1">
      <c r="A779" s="1028" t="s">
        <v>1780</v>
      </c>
      <c r="B779" s="1029" t="s">
        <v>1713</v>
      </c>
      <c r="C779" s="1030">
        <v>15963.92</v>
      </c>
      <c r="D779" s="349"/>
      <c r="E779" s="349"/>
      <c r="F779" s="349"/>
      <c r="G779" s="349"/>
    </row>
    <row r="780" spans="1:7" s="1188" customFormat="1">
      <c r="A780" s="1028" t="s">
        <v>1708</v>
      </c>
      <c r="B780" s="1029" t="s">
        <v>1709</v>
      </c>
      <c r="C780" s="1030">
        <v>9759.08</v>
      </c>
      <c r="D780" s="349"/>
      <c r="E780" s="349"/>
      <c r="F780" s="349"/>
      <c r="G780" s="349"/>
    </row>
    <row r="781" spans="1:7" s="1188" customFormat="1">
      <c r="A781" s="1028" t="s">
        <v>1806</v>
      </c>
      <c r="B781" s="1029" t="s">
        <v>1685</v>
      </c>
      <c r="C781" s="1030">
        <v>36898.44</v>
      </c>
      <c r="D781" s="349"/>
      <c r="E781" s="349"/>
      <c r="F781" s="349"/>
      <c r="G781" s="349"/>
    </row>
    <row r="782" spans="1:7" s="1188" customFormat="1">
      <c r="A782" s="1028" t="s">
        <v>1809</v>
      </c>
      <c r="B782" s="1029" t="s">
        <v>1715</v>
      </c>
      <c r="C782" s="1030">
        <v>12132.44</v>
      </c>
      <c r="D782" s="349"/>
      <c r="E782" s="349"/>
      <c r="F782" s="349"/>
      <c r="G782" s="349"/>
    </row>
    <row r="783" spans="1:7" s="1188" customFormat="1">
      <c r="A783" s="1028" t="s">
        <v>1726</v>
      </c>
      <c r="B783" s="1029" t="s">
        <v>1692</v>
      </c>
      <c r="C783" s="1030">
        <v>17024.16</v>
      </c>
      <c r="D783" s="349"/>
      <c r="E783" s="349"/>
      <c r="F783" s="349"/>
      <c r="G783" s="349"/>
    </row>
    <row r="784" spans="1:7" s="1188" customFormat="1">
      <c r="A784" s="1028" t="s">
        <v>1717</v>
      </c>
      <c r="B784" s="1029" t="s">
        <v>1713</v>
      </c>
      <c r="C784" s="1030">
        <v>15963.92</v>
      </c>
      <c r="D784" s="349"/>
      <c r="E784" s="349"/>
      <c r="F784" s="349"/>
      <c r="G784" s="349"/>
    </row>
    <row r="785" spans="1:7" s="1188" customFormat="1">
      <c r="A785" s="1028" t="s">
        <v>1718</v>
      </c>
      <c r="B785" s="1029" t="s">
        <v>1692</v>
      </c>
      <c r="C785" s="1030">
        <v>17024.16</v>
      </c>
      <c r="D785" s="349"/>
      <c r="E785" s="349"/>
      <c r="F785" s="349"/>
      <c r="G785" s="349"/>
    </row>
    <row r="786" spans="1:7" s="1188" customFormat="1">
      <c r="A786" s="1028" t="s">
        <v>1725</v>
      </c>
      <c r="B786" s="1029" t="s">
        <v>1685</v>
      </c>
      <c r="C786" s="1030">
        <v>36898.44</v>
      </c>
      <c r="D786" s="349"/>
      <c r="E786" s="349"/>
      <c r="F786" s="349"/>
      <c r="G786" s="349"/>
    </row>
    <row r="787" spans="1:7" s="1188" customFormat="1">
      <c r="A787" s="1028" t="s">
        <v>1728</v>
      </c>
      <c r="B787" s="1029" t="s">
        <v>1723</v>
      </c>
      <c r="C787" s="1030">
        <v>43950.080000000002</v>
      </c>
      <c r="D787" s="349"/>
      <c r="E787" s="349"/>
      <c r="F787" s="349"/>
      <c r="G787" s="349"/>
    </row>
    <row r="788" spans="1:7" s="1188" customFormat="1">
      <c r="A788" s="1028" t="s">
        <v>1722</v>
      </c>
      <c r="B788" s="1029" t="s">
        <v>1723</v>
      </c>
      <c r="C788" s="1030">
        <v>43950.080000000002</v>
      </c>
      <c r="D788" s="349"/>
      <c r="E788" s="349"/>
      <c r="F788" s="349"/>
      <c r="G788" s="349"/>
    </row>
    <row r="789" spans="1:7" s="1188" customFormat="1">
      <c r="A789" s="1028" t="s">
        <v>1816</v>
      </c>
      <c r="B789" s="1029" t="s">
        <v>1767</v>
      </c>
      <c r="C789" s="1030">
        <v>149850.25</v>
      </c>
      <c r="D789" s="349"/>
      <c r="E789" s="349"/>
      <c r="F789" s="349"/>
      <c r="G789" s="349"/>
    </row>
    <row r="790" spans="1:7" s="1188" customFormat="1">
      <c r="A790" s="1028" t="s">
        <v>1720</v>
      </c>
      <c r="B790" s="1029" t="s">
        <v>1721</v>
      </c>
      <c r="C790" s="1030">
        <v>18710</v>
      </c>
      <c r="D790" s="349"/>
      <c r="E790" s="349"/>
      <c r="F790" s="349"/>
      <c r="G790" s="349"/>
    </row>
    <row r="791" spans="1:7" s="1188" customFormat="1">
      <c r="A791" s="1028" t="s">
        <v>1817</v>
      </c>
      <c r="B791" s="1029" t="s">
        <v>1723</v>
      </c>
      <c r="C791" s="1030">
        <v>43950.080000000002</v>
      </c>
      <c r="D791" s="349"/>
      <c r="E791" s="349"/>
      <c r="F791" s="349"/>
      <c r="G791" s="349"/>
    </row>
    <row r="792" spans="1:7" s="1188" customFormat="1">
      <c r="A792" s="1028" t="s">
        <v>1818</v>
      </c>
      <c r="B792" s="1029" t="s">
        <v>1737</v>
      </c>
      <c r="C792" s="1030">
        <v>24887</v>
      </c>
      <c r="D792" s="349"/>
      <c r="E792" s="349"/>
      <c r="F792" s="349"/>
      <c r="G792" s="349"/>
    </row>
    <row r="793" spans="1:7" s="1188" customFormat="1">
      <c r="A793" s="1028" t="s">
        <v>1819</v>
      </c>
      <c r="B793" s="1029" t="s">
        <v>1746</v>
      </c>
      <c r="C793" s="1030">
        <v>3581</v>
      </c>
      <c r="D793" s="349"/>
      <c r="E793" s="349"/>
      <c r="F793" s="349"/>
      <c r="G793" s="349"/>
    </row>
    <row r="794" spans="1:7" s="1188" customFormat="1">
      <c r="A794" s="1028" t="s">
        <v>1804</v>
      </c>
      <c r="B794" s="1029" t="s">
        <v>1713</v>
      </c>
      <c r="C794" s="1030">
        <v>15963.92</v>
      </c>
      <c r="D794" s="349"/>
      <c r="E794" s="349"/>
      <c r="F794" s="349"/>
      <c r="G794" s="349"/>
    </row>
    <row r="795" spans="1:7" s="1188" customFormat="1">
      <c r="A795" s="1028" t="s">
        <v>1863</v>
      </c>
      <c r="B795" s="1029" t="s">
        <v>1721</v>
      </c>
      <c r="C795" s="1030">
        <v>18710</v>
      </c>
      <c r="D795" s="349"/>
      <c r="E795" s="349"/>
      <c r="F795" s="349"/>
      <c r="G795" s="349"/>
    </row>
    <row r="796" spans="1:7" s="1188" customFormat="1">
      <c r="A796" s="1028" t="s">
        <v>1797</v>
      </c>
      <c r="B796" s="1029" t="s">
        <v>1723</v>
      </c>
      <c r="C796" s="1030">
        <v>43950.080000000002</v>
      </c>
      <c r="D796" s="349"/>
      <c r="E796" s="349"/>
      <c r="F796" s="349"/>
      <c r="G796" s="349"/>
    </row>
    <row r="797" spans="1:7" s="1188" customFormat="1">
      <c r="A797" s="1028" t="s">
        <v>1861</v>
      </c>
      <c r="B797" s="1029" t="s">
        <v>1687</v>
      </c>
      <c r="C797" s="1030">
        <v>13281.54</v>
      </c>
      <c r="D797" s="349"/>
      <c r="E797" s="349"/>
      <c r="F797" s="349"/>
      <c r="G797" s="349"/>
    </row>
    <row r="798" spans="1:7" s="1188" customFormat="1">
      <c r="A798" s="1028" t="s">
        <v>1860</v>
      </c>
      <c r="B798" s="1029" t="s">
        <v>1685</v>
      </c>
      <c r="C798" s="1030">
        <v>36898.44</v>
      </c>
      <c r="D798" s="349"/>
      <c r="E798" s="349"/>
      <c r="F798" s="349"/>
      <c r="G798" s="349"/>
    </row>
    <row r="799" spans="1:7" s="1188" customFormat="1">
      <c r="A799" s="1028" t="s">
        <v>1859</v>
      </c>
      <c r="B799" s="1029" t="s">
        <v>1713</v>
      </c>
      <c r="C799" s="1030">
        <v>15963.92</v>
      </c>
      <c r="D799" s="349"/>
      <c r="E799" s="349"/>
      <c r="F799" s="349"/>
      <c r="G799" s="349"/>
    </row>
    <row r="800" spans="1:7" s="1188" customFormat="1">
      <c r="A800" s="1028" t="s">
        <v>1837</v>
      </c>
      <c r="B800" s="1029" t="s">
        <v>1685</v>
      </c>
      <c r="C800" s="1030">
        <v>36898.44</v>
      </c>
      <c r="D800" s="349"/>
      <c r="E800" s="349"/>
      <c r="F800" s="349"/>
      <c r="G800" s="349"/>
    </row>
    <row r="801" spans="1:7" s="1188" customFormat="1">
      <c r="A801" s="1028" t="s">
        <v>1796</v>
      </c>
      <c r="B801" s="1029" t="s">
        <v>1737</v>
      </c>
      <c r="C801" s="1030">
        <v>24887</v>
      </c>
      <c r="D801" s="349"/>
      <c r="E801" s="349"/>
      <c r="F801" s="349"/>
      <c r="G801" s="349"/>
    </row>
    <row r="802" spans="1:7" s="1188" customFormat="1">
      <c r="A802" s="1028" t="s">
        <v>1838</v>
      </c>
      <c r="B802" s="1029" t="s">
        <v>1685</v>
      </c>
      <c r="C802" s="1030">
        <v>36898.44</v>
      </c>
      <c r="D802" s="349"/>
      <c r="E802" s="349"/>
      <c r="F802" s="349"/>
      <c r="G802" s="349"/>
    </row>
    <row r="803" spans="1:7" s="1188" customFormat="1">
      <c r="A803" s="1028" t="s">
        <v>1790</v>
      </c>
      <c r="B803" s="1029" t="s">
        <v>1692</v>
      </c>
      <c r="C803" s="1030">
        <v>17024.16</v>
      </c>
      <c r="D803" s="349"/>
      <c r="E803" s="349"/>
      <c r="F803" s="349"/>
      <c r="G803" s="349"/>
    </row>
    <row r="804" spans="1:7" s="1188" customFormat="1">
      <c r="A804" s="1028" t="s">
        <v>1799</v>
      </c>
      <c r="B804" s="1029" t="s">
        <v>1737</v>
      </c>
      <c r="C804" s="1030">
        <v>24887</v>
      </c>
      <c r="D804" s="349"/>
      <c r="E804" s="349"/>
      <c r="F804" s="349"/>
      <c r="G804" s="349"/>
    </row>
    <row r="805" spans="1:7" s="1188" customFormat="1">
      <c r="A805" s="1028" t="s">
        <v>1763</v>
      </c>
      <c r="B805" s="1029" t="s">
        <v>1687</v>
      </c>
      <c r="C805" s="1030">
        <v>13281.54</v>
      </c>
      <c r="D805" s="349"/>
      <c r="E805" s="349"/>
      <c r="F805" s="349"/>
      <c r="G805" s="349"/>
    </row>
    <row r="806" spans="1:7" s="1188" customFormat="1">
      <c r="A806" s="1028" t="s">
        <v>1762</v>
      </c>
      <c r="B806" s="1029" t="s">
        <v>1685</v>
      </c>
      <c r="C806" s="1030">
        <v>36898.44</v>
      </c>
      <c r="D806" s="349"/>
      <c r="E806" s="349"/>
      <c r="F806" s="349"/>
      <c r="G806" s="349"/>
    </row>
    <row r="807" spans="1:7" s="1188" customFormat="1">
      <c r="A807" s="1028" t="s">
        <v>1798</v>
      </c>
      <c r="B807" s="1029" t="s">
        <v>1687</v>
      </c>
      <c r="C807" s="1030">
        <v>13281.54</v>
      </c>
      <c r="D807" s="349"/>
      <c r="E807" s="349"/>
      <c r="F807" s="349"/>
      <c r="G807" s="349"/>
    </row>
    <row r="808" spans="1:7" s="1188" customFormat="1">
      <c r="A808" s="1028" t="s">
        <v>1810</v>
      </c>
      <c r="B808" s="1029" t="s">
        <v>1709</v>
      </c>
      <c r="C808" s="1030">
        <v>9759.08</v>
      </c>
      <c r="D808" s="349"/>
      <c r="E808" s="349"/>
      <c r="F808" s="349"/>
      <c r="G808" s="349"/>
    </row>
    <row r="809" spans="1:7" s="1188" customFormat="1">
      <c r="A809" s="1028" t="s">
        <v>1812</v>
      </c>
      <c r="B809" s="1029" t="s">
        <v>1709</v>
      </c>
      <c r="C809" s="1030">
        <v>9759.08</v>
      </c>
      <c r="D809" s="349"/>
      <c r="E809" s="349"/>
      <c r="F809" s="349"/>
      <c r="G809" s="349"/>
    </row>
    <row r="810" spans="1:7" s="1188" customFormat="1">
      <c r="A810" s="1028" t="s">
        <v>1813</v>
      </c>
      <c r="B810" s="1029" t="s">
        <v>1709</v>
      </c>
      <c r="C810" s="1030">
        <v>9759.08</v>
      </c>
      <c r="D810" s="349"/>
      <c r="E810" s="349"/>
      <c r="F810" s="349"/>
      <c r="G810" s="349"/>
    </row>
    <row r="811" spans="1:7" s="1188" customFormat="1">
      <c r="A811" s="1028" t="s">
        <v>1811</v>
      </c>
      <c r="B811" s="1029" t="s">
        <v>1687</v>
      </c>
      <c r="C811" s="1030">
        <v>13281.54</v>
      </c>
      <c r="D811" s="349"/>
      <c r="E811" s="349"/>
      <c r="F811" s="349"/>
      <c r="G811" s="349"/>
    </row>
    <row r="812" spans="1:7" s="1188" customFormat="1">
      <c r="A812" s="1028" t="s">
        <v>1808</v>
      </c>
      <c r="B812" s="1029" t="s">
        <v>1737</v>
      </c>
      <c r="C812" s="1030">
        <v>24887</v>
      </c>
      <c r="D812" s="349"/>
      <c r="E812" s="349"/>
      <c r="F812" s="349"/>
      <c r="G812" s="349"/>
    </row>
    <row r="813" spans="1:7" s="1188" customFormat="1">
      <c r="A813" s="1028" t="s">
        <v>1789</v>
      </c>
      <c r="B813" s="1029" t="s">
        <v>1698</v>
      </c>
      <c r="C813" s="1030">
        <v>7628</v>
      </c>
      <c r="D813" s="349"/>
      <c r="E813" s="349"/>
      <c r="F813" s="349"/>
      <c r="G813" s="349"/>
    </row>
    <row r="814" spans="1:7" s="1188" customFormat="1">
      <c r="A814" s="1028" t="s">
        <v>1779</v>
      </c>
      <c r="B814" s="1029" t="s">
        <v>1740</v>
      </c>
      <c r="C814" s="1030">
        <v>7070</v>
      </c>
      <c r="D814" s="349"/>
      <c r="E814" s="349"/>
      <c r="F814" s="349"/>
      <c r="G814" s="349"/>
    </row>
    <row r="815" spans="1:7" s="1188" customFormat="1">
      <c r="A815" s="1028" t="s">
        <v>1807</v>
      </c>
      <c r="B815" s="1029" t="s">
        <v>1683</v>
      </c>
      <c r="C815" s="1030">
        <v>8922.41</v>
      </c>
      <c r="D815" s="349"/>
      <c r="E815" s="349"/>
      <c r="F815" s="349"/>
      <c r="G815" s="349"/>
    </row>
    <row r="816" spans="1:7" s="1188" customFormat="1">
      <c r="A816" s="1028" t="s">
        <v>1766</v>
      </c>
      <c r="B816" s="1029" t="s">
        <v>1767</v>
      </c>
      <c r="C816" s="1030">
        <v>149850.25</v>
      </c>
      <c r="D816" s="349"/>
      <c r="E816" s="349"/>
      <c r="F816" s="349"/>
      <c r="G816" s="349"/>
    </row>
    <row r="817" spans="1:7" s="1188" customFormat="1">
      <c r="A817" s="1028" t="s">
        <v>1840</v>
      </c>
      <c r="B817" s="1029" t="s">
        <v>1692</v>
      </c>
      <c r="C817" s="1030">
        <v>17024.16</v>
      </c>
      <c r="D817" s="349"/>
      <c r="E817" s="349"/>
      <c r="F817" s="349"/>
      <c r="G817" s="349"/>
    </row>
    <row r="818" spans="1:7" s="1188" customFormat="1">
      <c r="A818" s="1028" t="s">
        <v>1787</v>
      </c>
      <c r="B818" s="1029" t="s">
        <v>1689</v>
      </c>
      <c r="C818" s="1030">
        <v>23232.76</v>
      </c>
      <c r="D818" s="349"/>
      <c r="E818" s="349"/>
      <c r="F818" s="349"/>
      <c r="G818" s="349"/>
    </row>
    <row r="819" spans="1:7" s="1188" customFormat="1">
      <c r="A819" s="1028" t="s">
        <v>1788</v>
      </c>
      <c r="B819" s="1029" t="s">
        <v>1685</v>
      </c>
      <c r="C819" s="1030">
        <v>36898.44</v>
      </c>
      <c r="D819" s="349"/>
      <c r="E819" s="349"/>
      <c r="F819" s="349"/>
      <c r="G819" s="349"/>
    </row>
    <row r="820" spans="1:7" s="1188" customFormat="1">
      <c r="A820" s="1028" t="s">
        <v>1841</v>
      </c>
      <c r="B820" s="1029" t="s">
        <v>1692</v>
      </c>
      <c r="C820" s="1030">
        <v>17024.16</v>
      </c>
      <c r="D820" s="349"/>
      <c r="E820" s="349"/>
      <c r="F820" s="349"/>
      <c r="G820" s="349"/>
    </row>
    <row r="821" spans="1:7" s="1188" customFormat="1">
      <c r="A821" s="1028" t="s">
        <v>1842</v>
      </c>
      <c r="B821" s="1029" t="s">
        <v>1687</v>
      </c>
      <c r="C821" s="1030">
        <v>13281.54</v>
      </c>
      <c r="D821" s="349"/>
      <c r="E821" s="349"/>
      <c r="F821" s="349"/>
      <c r="G821" s="349"/>
    </row>
    <row r="822" spans="1:7" s="1188" customFormat="1">
      <c r="A822" s="1028" t="s">
        <v>1700</v>
      </c>
      <c r="B822" s="1029" t="s">
        <v>1685</v>
      </c>
      <c r="C822" s="1030">
        <v>36898.44</v>
      </c>
      <c r="D822" s="349"/>
      <c r="E822" s="349"/>
      <c r="F822" s="349"/>
      <c r="G822" s="349"/>
    </row>
    <row r="823" spans="1:7" s="1188" customFormat="1">
      <c r="A823" s="1028" t="s">
        <v>1855</v>
      </c>
      <c r="B823" s="1029" t="s">
        <v>1692</v>
      </c>
      <c r="C823" s="1030">
        <v>17024.16</v>
      </c>
      <c r="D823" s="349"/>
      <c r="E823" s="349"/>
      <c r="F823" s="349"/>
      <c r="G823" s="349"/>
    </row>
    <row r="824" spans="1:7" s="1188" customFormat="1">
      <c r="A824" s="1028" t="s">
        <v>1856</v>
      </c>
      <c r="B824" s="1029" t="s">
        <v>1692</v>
      </c>
      <c r="C824" s="1030">
        <v>17024.16</v>
      </c>
      <c r="D824" s="349"/>
      <c r="E824" s="349"/>
      <c r="F824" s="349"/>
      <c r="G824" s="349"/>
    </row>
    <row r="825" spans="1:7" s="1188" customFormat="1">
      <c r="A825" s="1028" t="s">
        <v>1693</v>
      </c>
      <c r="B825" s="1029" t="s">
        <v>1694</v>
      </c>
      <c r="C825" s="1030">
        <v>25638.32</v>
      </c>
      <c r="D825" s="349"/>
      <c r="E825" s="349"/>
      <c r="F825" s="349"/>
      <c r="G825" s="349"/>
    </row>
    <row r="826" spans="1:7" s="1188" customFormat="1">
      <c r="A826" s="1028" t="s">
        <v>1839</v>
      </c>
      <c r="B826" s="1029" t="s">
        <v>1709</v>
      </c>
      <c r="C826" s="1030">
        <v>9759.08</v>
      </c>
      <c r="D826" s="349"/>
      <c r="E826" s="349"/>
      <c r="F826" s="349"/>
      <c r="G826" s="349"/>
    </row>
    <row r="827" spans="1:7" s="1188" customFormat="1">
      <c r="A827" s="1028" t="s">
        <v>1777</v>
      </c>
      <c r="B827" s="1029" t="s">
        <v>1778</v>
      </c>
      <c r="C827" s="1030">
        <v>95340.54</v>
      </c>
      <c r="D827" s="349"/>
      <c r="E827" s="349"/>
      <c r="F827" s="349"/>
      <c r="G827" s="349"/>
    </row>
    <row r="828" spans="1:7" s="1188" customFormat="1">
      <c r="A828" s="1028" t="s">
        <v>1872</v>
      </c>
      <c r="B828" s="1029" t="s">
        <v>1709</v>
      </c>
      <c r="C828" s="1030">
        <v>9759.08</v>
      </c>
      <c r="D828" s="349"/>
      <c r="E828" s="349"/>
      <c r="F828" s="349"/>
      <c r="G828" s="349"/>
    </row>
    <row r="829" spans="1:7" s="1188" customFormat="1">
      <c r="A829" s="1028" t="s">
        <v>1782</v>
      </c>
      <c r="B829" s="1029" t="s">
        <v>1685</v>
      </c>
      <c r="C829" s="1030">
        <v>36898.44</v>
      </c>
      <c r="D829" s="349"/>
      <c r="E829" s="349"/>
      <c r="F829" s="349"/>
      <c r="G829" s="349"/>
    </row>
    <row r="830" spans="1:7" s="1188" customFormat="1">
      <c r="A830" s="1028" t="s">
        <v>1783</v>
      </c>
      <c r="B830" s="1029" t="s">
        <v>1685</v>
      </c>
      <c r="C830" s="1030">
        <v>36898.44</v>
      </c>
      <c r="D830" s="349"/>
      <c r="E830" s="349"/>
      <c r="F830" s="349"/>
      <c r="G830" s="349"/>
    </row>
    <row r="831" spans="1:7" s="1188" customFormat="1">
      <c r="A831" s="1028" t="s">
        <v>1784</v>
      </c>
      <c r="B831" s="1029" t="s">
        <v>1735</v>
      </c>
      <c r="C831" s="1030">
        <v>11215</v>
      </c>
      <c r="D831" s="349"/>
      <c r="E831" s="349"/>
      <c r="F831" s="349"/>
      <c r="G831" s="349"/>
    </row>
    <row r="832" spans="1:7" s="1188" customFormat="1">
      <c r="A832" s="1028" t="s">
        <v>1786</v>
      </c>
      <c r="B832" s="1029" t="s">
        <v>1689</v>
      </c>
      <c r="C832" s="1030">
        <v>28879.31</v>
      </c>
      <c r="D832" s="349"/>
      <c r="E832" s="349"/>
      <c r="F832" s="349"/>
      <c r="G832" s="349"/>
    </row>
    <row r="833" spans="1:7" s="1188" customFormat="1">
      <c r="A833" s="1028" t="s">
        <v>1707</v>
      </c>
      <c r="B833" s="1029" t="s">
        <v>1687</v>
      </c>
      <c r="C833" s="1030">
        <v>13281.54</v>
      </c>
      <c r="D833" s="349"/>
      <c r="E833" s="349"/>
      <c r="F833" s="349"/>
      <c r="G833" s="349"/>
    </row>
    <row r="834" spans="1:7" s="1188" customFormat="1">
      <c r="A834" s="1028" t="s">
        <v>1706</v>
      </c>
      <c r="B834" s="1029" t="s">
        <v>1694</v>
      </c>
      <c r="C834" s="1030">
        <v>25638.32</v>
      </c>
      <c r="D834" s="349"/>
      <c r="E834" s="349"/>
      <c r="F834" s="349"/>
      <c r="G834" s="349"/>
    </row>
    <row r="835" spans="1:7" s="1188" customFormat="1">
      <c r="A835" s="1028" t="s">
        <v>1864</v>
      </c>
      <c r="B835" s="1029" t="s">
        <v>1685</v>
      </c>
      <c r="C835" s="1030">
        <v>36898.44</v>
      </c>
      <c r="D835" s="349"/>
      <c r="E835" s="349"/>
      <c r="F835" s="349"/>
      <c r="G835" s="349"/>
    </row>
    <row r="836" spans="1:7" s="1188" customFormat="1">
      <c r="A836" s="1028" t="s">
        <v>1688</v>
      </c>
      <c r="B836" s="1029" t="s">
        <v>1689</v>
      </c>
      <c r="C836" s="1030">
        <v>23232.76</v>
      </c>
      <c r="D836" s="349"/>
      <c r="E836" s="349"/>
      <c r="F836" s="349"/>
      <c r="G836" s="349"/>
    </row>
    <row r="837" spans="1:7" s="1188" customFormat="1">
      <c r="A837" s="1028" t="s">
        <v>1690</v>
      </c>
      <c r="B837" s="1029" t="s">
        <v>1685</v>
      </c>
      <c r="C837" s="1030">
        <v>36898.44</v>
      </c>
      <c r="D837" s="349"/>
      <c r="E837" s="349"/>
      <c r="F837" s="349"/>
      <c r="G837" s="349"/>
    </row>
    <row r="838" spans="1:7" s="1188" customFormat="1">
      <c r="A838" s="1028" t="s">
        <v>1691</v>
      </c>
      <c r="B838" s="1029" t="s">
        <v>1692</v>
      </c>
      <c r="C838" s="1030">
        <v>17024.16</v>
      </c>
      <c r="D838" s="349"/>
      <c r="E838" s="349"/>
      <c r="F838" s="349"/>
      <c r="G838" s="349"/>
    </row>
    <row r="839" spans="1:7" s="1188" customFormat="1">
      <c r="A839" s="1028" t="s">
        <v>1771</v>
      </c>
      <c r="B839" s="1029" t="s">
        <v>1715</v>
      </c>
      <c r="C839" s="1030">
        <v>12132.44</v>
      </c>
      <c r="D839" s="349"/>
      <c r="E839" s="349"/>
      <c r="F839" s="349"/>
      <c r="G839" s="349"/>
    </row>
    <row r="840" spans="1:7" s="1188" customFormat="1">
      <c r="A840" s="1028" t="s">
        <v>1768</v>
      </c>
      <c r="B840" s="1029" t="s">
        <v>1685</v>
      </c>
      <c r="C840" s="1030">
        <v>36898.44</v>
      </c>
      <c r="D840" s="349"/>
      <c r="E840" s="349"/>
      <c r="F840" s="349"/>
      <c r="G840" s="349"/>
    </row>
    <row r="841" spans="1:7" s="1188" customFormat="1">
      <c r="A841" s="1028" t="s">
        <v>1871</v>
      </c>
      <c r="B841" s="1029" t="s">
        <v>1692</v>
      </c>
      <c r="C841" s="1030">
        <v>21397.360000000001</v>
      </c>
      <c r="D841" s="349"/>
      <c r="E841" s="349"/>
      <c r="F841" s="349"/>
      <c r="G841" s="349"/>
    </row>
    <row r="842" spans="1:7" s="1188" customFormat="1">
      <c r="A842" s="1028" t="s">
        <v>1873</v>
      </c>
      <c r="B842" s="1029" t="s">
        <v>1735</v>
      </c>
      <c r="C842" s="1030">
        <v>11215</v>
      </c>
      <c r="D842" s="349"/>
      <c r="E842" s="349"/>
      <c r="F842" s="349"/>
      <c r="G842" s="349"/>
    </row>
    <row r="843" spans="1:7" s="1188" customFormat="1">
      <c r="A843" s="1028" t="s">
        <v>1761</v>
      </c>
      <c r="B843" s="1029" t="s">
        <v>1740</v>
      </c>
      <c r="C843" s="1030">
        <v>7070</v>
      </c>
      <c r="D843" s="349"/>
      <c r="E843" s="349"/>
      <c r="F843" s="349"/>
      <c r="G843" s="349"/>
    </row>
    <row r="844" spans="1:7" s="1188" customFormat="1">
      <c r="A844" s="1028" t="s">
        <v>1760</v>
      </c>
      <c r="B844" s="1029" t="s">
        <v>1683</v>
      </c>
      <c r="C844" s="1030">
        <v>8922.41</v>
      </c>
      <c r="D844" s="349"/>
      <c r="E844" s="349"/>
      <c r="F844" s="349"/>
      <c r="G844" s="349"/>
    </row>
    <row r="845" spans="1:7" s="1188" customFormat="1">
      <c r="A845" s="1028" t="s">
        <v>1830</v>
      </c>
      <c r="B845" s="1029" t="s">
        <v>1685</v>
      </c>
      <c r="C845" s="1030">
        <v>36898.44</v>
      </c>
      <c r="D845" s="349"/>
      <c r="E845" s="349"/>
      <c r="F845" s="349"/>
      <c r="G845" s="349"/>
    </row>
    <row r="846" spans="1:7" s="1188" customFormat="1">
      <c r="A846" s="1028" t="s">
        <v>1831</v>
      </c>
      <c r="B846" s="1029" t="s">
        <v>1692</v>
      </c>
      <c r="C846" s="1030">
        <v>17024.16</v>
      </c>
      <c r="D846" s="349"/>
      <c r="E846" s="349"/>
      <c r="F846" s="349"/>
      <c r="G846" s="349"/>
    </row>
    <row r="847" spans="1:7" s="1188" customFormat="1">
      <c r="A847" s="1028" t="s">
        <v>1834</v>
      </c>
      <c r="B847" s="1029" t="s">
        <v>1692</v>
      </c>
      <c r="C847" s="1030">
        <v>17024.16</v>
      </c>
      <c r="D847" s="349"/>
      <c r="E847" s="349"/>
      <c r="F847" s="349"/>
      <c r="G847" s="349"/>
    </row>
    <row r="848" spans="1:7" s="1188" customFormat="1">
      <c r="A848" s="1028" t="s">
        <v>1879</v>
      </c>
      <c r="B848" s="1029" t="s">
        <v>1687</v>
      </c>
      <c r="C848" s="1030">
        <v>13281.54</v>
      </c>
      <c r="D848" s="349"/>
      <c r="E848" s="349"/>
      <c r="F848" s="349"/>
      <c r="G848" s="349"/>
    </row>
    <row r="849" spans="1:7" s="1188" customFormat="1">
      <c r="A849" s="1028" t="s">
        <v>1877</v>
      </c>
      <c r="B849" s="1029" t="s">
        <v>1698</v>
      </c>
      <c r="C849" s="1030">
        <v>7628</v>
      </c>
      <c r="D849" s="349"/>
      <c r="E849" s="349"/>
      <c r="F849" s="349"/>
      <c r="G849" s="349"/>
    </row>
    <row r="850" spans="1:7" s="1188" customFormat="1">
      <c r="A850" s="1028" t="s">
        <v>1835</v>
      </c>
      <c r="B850" s="1029" t="s">
        <v>1692</v>
      </c>
      <c r="C850" s="1030">
        <v>21397.360000000001</v>
      </c>
      <c r="D850" s="349"/>
      <c r="E850" s="349"/>
      <c r="F850" s="349"/>
      <c r="G850" s="349"/>
    </row>
    <row r="851" spans="1:7" s="1188" customFormat="1">
      <c r="A851" s="1028" t="s">
        <v>1836</v>
      </c>
      <c r="B851" s="1029" t="s">
        <v>1692</v>
      </c>
      <c r="C851" s="1030">
        <v>17024.16</v>
      </c>
      <c r="D851" s="349"/>
      <c r="E851" s="349"/>
      <c r="F851" s="349"/>
      <c r="G851" s="349"/>
    </row>
    <row r="852" spans="1:7" s="1188" customFormat="1">
      <c r="A852" s="1028" t="s">
        <v>1843</v>
      </c>
      <c r="B852" s="1029" t="s">
        <v>1737</v>
      </c>
      <c r="C852" s="1030">
        <v>24887</v>
      </c>
      <c r="D852" s="349"/>
      <c r="E852" s="349"/>
      <c r="F852" s="349"/>
      <c r="G852" s="349"/>
    </row>
    <row r="853" spans="1:7" s="1188" customFormat="1">
      <c r="A853" s="1028" t="s">
        <v>1844</v>
      </c>
      <c r="B853" s="1029" t="s">
        <v>1737</v>
      </c>
      <c r="C853" s="1030">
        <v>24887</v>
      </c>
      <c r="D853" s="349"/>
      <c r="E853" s="349"/>
      <c r="F853" s="349"/>
      <c r="G853" s="349"/>
    </row>
    <row r="854" spans="1:7" s="1188" customFormat="1">
      <c r="A854" s="1028" t="s">
        <v>1845</v>
      </c>
      <c r="B854" s="1029" t="s">
        <v>1692</v>
      </c>
      <c r="C854" s="1030">
        <v>17024.16</v>
      </c>
      <c r="D854" s="349"/>
      <c r="E854" s="349"/>
      <c r="F854" s="349"/>
      <c r="G854" s="349"/>
    </row>
    <row r="855" spans="1:7" s="1188" customFormat="1">
      <c r="A855" s="1028" t="s">
        <v>1846</v>
      </c>
      <c r="B855" s="1029" t="s">
        <v>1692</v>
      </c>
      <c r="C855" s="1030">
        <v>17024.16</v>
      </c>
      <c r="D855" s="349"/>
      <c r="E855" s="349"/>
      <c r="F855" s="349"/>
      <c r="G855" s="349"/>
    </row>
    <row r="856" spans="1:7" s="1188" customFormat="1">
      <c r="A856" s="1028" t="s">
        <v>1785</v>
      </c>
      <c r="B856" s="1029" t="s">
        <v>1685</v>
      </c>
      <c r="C856" s="1030">
        <v>36898.44</v>
      </c>
      <c r="D856" s="349"/>
      <c r="E856" s="349"/>
      <c r="F856" s="349"/>
      <c r="G856" s="349"/>
    </row>
    <row r="857" spans="1:7" s="1188" customFormat="1">
      <c r="A857" s="1028" t="s">
        <v>1867</v>
      </c>
      <c r="B857" s="1029" t="s">
        <v>1689</v>
      </c>
      <c r="C857" s="1030">
        <v>23232.76</v>
      </c>
      <c r="D857" s="349"/>
      <c r="E857" s="349"/>
      <c r="F857" s="349"/>
      <c r="G857" s="349"/>
    </row>
    <row r="858" spans="1:7" s="1188" customFormat="1">
      <c r="A858" s="1028" t="s">
        <v>1828</v>
      </c>
      <c r="B858" s="1029" t="s">
        <v>1694</v>
      </c>
      <c r="C858" s="1030">
        <v>25638.32</v>
      </c>
      <c r="D858" s="349"/>
      <c r="E858" s="349"/>
      <c r="F858" s="349"/>
      <c r="G858" s="349"/>
    </row>
    <row r="859" spans="1:7" s="1188" customFormat="1">
      <c r="A859" s="1028" t="s">
        <v>1827</v>
      </c>
      <c r="B859" s="1029" t="s">
        <v>1685</v>
      </c>
      <c r="C859" s="1030">
        <v>36898.44</v>
      </c>
      <c r="D859" s="349"/>
      <c r="E859" s="349"/>
      <c r="F859" s="349"/>
      <c r="G859" s="349"/>
    </row>
    <row r="860" spans="1:7" s="1188" customFormat="1">
      <c r="A860" s="1028" t="s">
        <v>1826</v>
      </c>
      <c r="B860" s="1029" t="s">
        <v>1723</v>
      </c>
      <c r="C860" s="1030">
        <v>43950.080000000002</v>
      </c>
      <c r="D860" s="349"/>
      <c r="E860" s="349"/>
      <c r="F860" s="349"/>
      <c r="G860" s="349"/>
    </row>
    <row r="861" spans="1:7" s="1188" customFormat="1">
      <c r="A861" s="1028" t="s">
        <v>1825</v>
      </c>
      <c r="B861" s="1029" t="s">
        <v>1709</v>
      </c>
      <c r="C861" s="1030">
        <v>9759.08</v>
      </c>
      <c r="D861" s="349"/>
      <c r="E861" s="349"/>
      <c r="F861" s="349"/>
      <c r="G861" s="349"/>
    </row>
    <row r="862" spans="1:7" s="1188" customFormat="1">
      <c r="A862" s="1028" t="s">
        <v>1824</v>
      </c>
      <c r="B862" s="1029" t="s">
        <v>1737</v>
      </c>
      <c r="C862" s="1030">
        <v>24887</v>
      </c>
      <c r="D862" s="349"/>
      <c r="E862" s="349"/>
      <c r="F862" s="349"/>
      <c r="G862" s="349"/>
    </row>
    <row r="863" spans="1:7" s="1188" customFormat="1">
      <c r="A863" s="1028" t="s">
        <v>1823</v>
      </c>
      <c r="B863" s="1029" t="s">
        <v>1683</v>
      </c>
      <c r="C863" s="1030">
        <v>8922.41</v>
      </c>
      <c r="D863" s="349"/>
      <c r="E863" s="349"/>
      <c r="F863" s="349"/>
      <c r="G863" s="349"/>
    </row>
    <row r="864" spans="1:7" s="1188" customFormat="1">
      <c r="A864" s="1028" t="s">
        <v>1821</v>
      </c>
      <c r="B864" s="1029" t="s">
        <v>1685</v>
      </c>
      <c r="C864" s="1030">
        <v>36898.44</v>
      </c>
      <c r="D864" s="349"/>
      <c r="E864" s="349"/>
      <c r="F864" s="349"/>
      <c r="G864" s="349"/>
    </row>
    <row r="865" spans="1:7" s="1188" customFormat="1">
      <c r="A865" s="1028" t="s">
        <v>1853</v>
      </c>
      <c r="B865" s="1029" t="s">
        <v>1683</v>
      </c>
      <c r="C865" s="1030">
        <v>8922.41</v>
      </c>
      <c r="D865" s="349"/>
      <c r="E865" s="349"/>
      <c r="F865" s="349"/>
      <c r="G865" s="349"/>
    </row>
    <row r="866" spans="1:7" s="1188" customFormat="1">
      <c r="A866" s="1028" t="s">
        <v>1854</v>
      </c>
      <c r="B866" s="1029" t="s">
        <v>1685</v>
      </c>
      <c r="C866" s="1030">
        <v>36898.44</v>
      </c>
      <c r="D866" s="349"/>
      <c r="E866" s="349"/>
      <c r="F866" s="349"/>
      <c r="G866" s="349"/>
    </row>
    <row r="867" spans="1:7" s="1188" customFormat="1">
      <c r="A867" s="1028" t="s">
        <v>1739</v>
      </c>
      <c r="B867" s="1029" t="s">
        <v>1740</v>
      </c>
      <c r="C867" s="1030">
        <v>7070</v>
      </c>
      <c r="D867" s="349"/>
      <c r="E867" s="349"/>
      <c r="F867" s="349"/>
      <c r="G867" s="349"/>
    </row>
    <row r="868" spans="1:7" s="1188" customFormat="1">
      <c r="A868" s="1028" t="s">
        <v>1730</v>
      </c>
      <c r="B868" s="1029" t="s">
        <v>1689</v>
      </c>
      <c r="C868" s="1030">
        <v>28879.31</v>
      </c>
      <c r="D868" s="349"/>
      <c r="E868" s="349"/>
      <c r="F868" s="349"/>
      <c r="G868" s="349"/>
    </row>
    <row r="869" spans="1:7" s="1188" customFormat="1">
      <c r="A869" s="1028" t="s">
        <v>1729</v>
      </c>
      <c r="B869" s="1029" t="s">
        <v>1711</v>
      </c>
      <c r="C869" s="1030">
        <v>8926.02</v>
      </c>
      <c r="D869" s="349"/>
      <c r="E869" s="349"/>
      <c r="F869" s="349"/>
      <c r="G869" s="349"/>
    </row>
    <row r="870" spans="1:7" s="1188" customFormat="1">
      <c r="A870" s="1028" t="s">
        <v>1734</v>
      </c>
      <c r="B870" s="1029" t="s">
        <v>1735</v>
      </c>
      <c r="C870" s="1030">
        <v>11215</v>
      </c>
      <c r="D870" s="349"/>
      <c r="E870" s="349"/>
      <c r="F870" s="349"/>
      <c r="G870" s="349"/>
    </row>
    <row r="871" spans="1:7" s="1188" customFormat="1">
      <c r="A871" s="1028" t="s">
        <v>1738</v>
      </c>
      <c r="B871" s="1029" t="s">
        <v>1711</v>
      </c>
      <c r="C871" s="1030">
        <v>8926.02</v>
      </c>
      <c r="D871" s="349"/>
      <c r="E871" s="349"/>
      <c r="F871" s="349"/>
      <c r="G871" s="349"/>
    </row>
    <row r="872" spans="1:7" s="1188" customFormat="1">
      <c r="A872" s="1028" t="s">
        <v>1750</v>
      </c>
      <c r="B872" s="1029" t="s">
        <v>1685</v>
      </c>
      <c r="C872" s="1030">
        <v>36898.44</v>
      </c>
      <c r="D872" s="349"/>
      <c r="E872" s="349"/>
      <c r="F872" s="349"/>
      <c r="G872" s="349"/>
    </row>
    <row r="873" spans="1:7" s="1188" customFormat="1">
      <c r="A873" s="1028" t="s">
        <v>1753</v>
      </c>
      <c r="B873" s="1029" t="s">
        <v>1692</v>
      </c>
      <c r="C873" s="1030">
        <v>17024.16</v>
      </c>
      <c r="D873" s="349"/>
      <c r="E873" s="349"/>
      <c r="F873" s="349"/>
      <c r="G873" s="349"/>
    </row>
    <row r="874" spans="1:7" s="1188" customFormat="1">
      <c r="A874" s="1028" t="s">
        <v>1755</v>
      </c>
      <c r="B874" s="1029" t="s">
        <v>1692</v>
      </c>
      <c r="C874" s="1030">
        <v>17024.16</v>
      </c>
      <c r="D874" s="349"/>
      <c r="E874" s="349"/>
      <c r="F874" s="349"/>
      <c r="G874" s="349"/>
    </row>
    <row r="875" spans="1:7" s="1188" customFormat="1">
      <c r="A875" s="1028" t="s">
        <v>1749</v>
      </c>
      <c r="B875" s="1029" t="s">
        <v>1685</v>
      </c>
      <c r="C875" s="1030">
        <v>36898.44</v>
      </c>
      <c r="D875" s="349"/>
      <c r="E875" s="349"/>
      <c r="F875" s="349"/>
      <c r="G875" s="349"/>
    </row>
    <row r="876" spans="1:7" s="1188" customFormat="1">
      <c r="A876" s="1028" t="s">
        <v>1748</v>
      </c>
      <c r="B876" s="1029" t="s">
        <v>1721</v>
      </c>
      <c r="C876" s="1030">
        <v>18710</v>
      </c>
      <c r="D876" s="349"/>
      <c r="E876" s="349"/>
      <c r="F876" s="349"/>
      <c r="G876" s="349"/>
    </row>
    <row r="877" spans="1:7" s="1188" customFormat="1">
      <c r="A877" s="1028" t="s">
        <v>1747</v>
      </c>
      <c r="B877" s="1029" t="s">
        <v>1689</v>
      </c>
      <c r="C877" s="1030">
        <v>28879.31</v>
      </c>
      <c r="D877" s="349"/>
      <c r="E877" s="349"/>
      <c r="F877" s="349"/>
      <c r="G877" s="349"/>
    </row>
    <row r="878" spans="1:7" s="1188" customFormat="1">
      <c r="A878" s="1028" t="s">
        <v>1742</v>
      </c>
      <c r="B878" s="1029" t="s">
        <v>1694</v>
      </c>
      <c r="C878" s="1030">
        <v>25638.32</v>
      </c>
      <c r="D878" s="349"/>
      <c r="E878" s="349"/>
      <c r="F878" s="349"/>
      <c r="G878" s="349"/>
    </row>
    <row r="879" spans="1:7" s="1188" customFormat="1">
      <c r="A879" s="1028" t="s">
        <v>1741</v>
      </c>
      <c r="B879" s="1029" t="s">
        <v>1715</v>
      </c>
      <c r="C879" s="1030">
        <v>12132.44</v>
      </c>
      <c r="D879" s="349"/>
      <c r="E879" s="349"/>
      <c r="F879" s="349"/>
      <c r="G879" s="349"/>
    </row>
    <row r="880" spans="1:7" s="1188" customFormat="1">
      <c r="A880" s="1028" t="s">
        <v>1769</v>
      </c>
      <c r="B880" s="1029" t="s">
        <v>1715</v>
      </c>
      <c r="C880" s="1030">
        <v>12132.44</v>
      </c>
      <c r="D880" s="349"/>
      <c r="E880" s="349"/>
      <c r="F880" s="349"/>
      <c r="G880" s="349"/>
    </row>
    <row r="881" spans="1:7" s="1188" customFormat="1">
      <c r="A881" s="1028" t="s">
        <v>1770</v>
      </c>
      <c r="B881" s="1029" t="s">
        <v>1685</v>
      </c>
      <c r="C881" s="1030">
        <v>36898.44</v>
      </c>
      <c r="D881" s="349"/>
      <c r="E881" s="349"/>
      <c r="F881" s="349"/>
      <c r="G881" s="349"/>
    </row>
    <row r="882" spans="1:7" s="1188" customFormat="1">
      <c r="A882" s="1028" t="s">
        <v>1684</v>
      </c>
      <c r="B882" s="1029" t="s">
        <v>1685</v>
      </c>
      <c r="C882" s="1030">
        <v>36898.44</v>
      </c>
      <c r="D882" s="349"/>
      <c r="E882" s="349"/>
      <c r="F882" s="349"/>
      <c r="G882" s="349"/>
    </row>
    <row r="883" spans="1:7" s="1188" customFormat="1">
      <c r="A883" s="1028" t="s">
        <v>1696</v>
      </c>
      <c r="B883" s="1029" t="s">
        <v>1692</v>
      </c>
      <c r="C883" s="1030">
        <v>17024.16</v>
      </c>
      <c r="D883" s="349"/>
      <c r="E883" s="349"/>
      <c r="F883" s="349"/>
      <c r="G883" s="349"/>
    </row>
    <row r="884" spans="1:7" s="1188" customFormat="1">
      <c r="A884" s="1028" t="s">
        <v>1714</v>
      </c>
      <c r="B884" s="1029" t="s">
        <v>1715</v>
      </c>
      <c r="C884" s="1030">
        <v>12132.44</v>
      </c>
      <c r="D884" s="349"/>
      <c r="E884" s="349"/>
      <c r="F884" s="349"/>
      <c r="G884" s="349"/>
    </row>
    <row r="885" spans="1:7" s="1188" customFormat="1">
      <c r="A885" s="1028" t="s">
        <v>1716</v>
      </c>
      <c r="B885" s="1029" t="s">
        <v>1715</v>
      </c>
      <c r="C885" s="1030">
        <v>12132.44</v>
      </c>
      <c r="D885" s="349"/>
      <c r="E885" s="349"/>
      <c r="F885" s="349"/>
      <c r="G885" s="349"/>
    </row>
    <row r="886" spans="1:7" s="1188" customFormat="1">
      <c r="A886" s="1028" t="s">
        <v>1719</v>
      </c>
      <c r="B886" s="1029" t="s">
        <v>1692</v>
      </c>
      <c r="C886" s="1030">
        <v>21397.360000000001</v>
      </c>
      <c r="D886" s="349"/>
      <c r="E886" s="349"/>
      <c r="F886" s="349"/>
      <c r="G886" s="349"/>
    </row>
    <row r="887" spans="1:7" s="1188" customFormat="1">
      <c r="A887" s="1028" t="s">
        <v>1764</v>
      </c>
      <c r="B887" s="1029" t="s">
        <v>1765</v>
      </c>
      <c r="C887" s="1030">
        <v>17980</v>
      </c>
      <c r="D887" s="349"/>
      <c r="E887" s="349"/>
      <c r="F887" s="349"/>
      <c r="G887" s="349"/>
    </row>
    <row r="888" spans="1:7" s="1188" customFormat="1">
      <c r="A888" s="1028" t="s">
        <v>1701</v>
      </c>
      <c r="B888" s="1029" t="s">
        <v>1702</v>
      </c>
      <c r="C888" s="1030">
        <v>55188.62</v>
      </c>
      <c r="D888" s="349"/>
      <c r="E888" s="349"/>
      <c r="F888" s="349"/>
      <c r="G888" s="349"/>
    </row>
    <row r="889" spans="1:7" s="1188" customFormat="1">
      <c r="A889" s="1028" t="s">
        <v>1758</v>
      </c>
      <c r="B889" s="1029" t="s">
        <v>1692</v>
      </c>
      <c r="C889" s="1030">
        <v>17024.16</v>
      </c>
      <c r="D889" s="349"/>
      <c r="E889" s="349"/>
      <c r="F889" s="349"/>
      <c r="G889" s="349"/>
    </row>
    <row r="890" spans="1:7" s="1188" customFormat="1">
      <c r="A890" s="1028" t="s">
        <v>1756</v>
      </c>
      <c r="B890" s="1029" t="s">
        <v>1713</v>
      </c>
      <c r="C890" s="1030">
        <v>15963.92</v>
      </c>
      <c r="D890" s="349"/>
      <c r="E890" s="349"/>
      <c r="F890" s="349"/>
      <c r="G890" s="349"/>
    </row>
    <row r="891" spans="1:7" s="1188" customFormat="1">
      <c r="A891" s="1028" t="s">
        <v>1847</v>
      </c>
      <c r="B891" s="1029" t="s">
        <v>1713</v>
      </c>
      <c r="C891" s="1030">
        <v>15963.92</v>
      </c>
      <c r="D891" s="349"/>
      <c r="E891" s="349"/>
      <c r="F891" s="349"/>
      <c r="G891" s="349"/>
    </row>
    <row r="892" spans="1:7" s="1188" customFormat="1">
      <c r="A892" s="1028" t="s">
        <v>1848</v>
      </c>
      <c r="B892" s="1029" t="s">
        <v>1692</v>
      </c>
      <c r="C892" s="1030">
        <v>17024.16</v>
      </c>
      <c r="D892" s="349"/>
      <c r="E892" s="349"/>
      <c r="F892" s="349"/>
      <c r="G892" s="349"/>
    </row>
    <row r="893" spans="1:7" s="1188" customFormat="1">
      <c r="A893" s="1028" t="s">
        <v>1849</v>
      </c>
      <c r="B893" s="1029" t="s">
        <v>1685</v>
      </c>
      <c r="C893" s="1030">
        <v>36898.44</v>
      </c>
      <c r="D893" s="349"/>
      <c r="E893" s="349"/>
      <c r="F893" s="349"/>
      <c r="G893" s="349"/>
    </row>
    <row r="894" spans="1:7" s="1188" customFormat="1">
      <c r="A894" s="1028" t="s">
        <v>1850</v>
      </c>
      <c r="B894" s="1029" t="s">
        <v>1685</v>
      </c>
      <c r="C894" s="1030">
        <v>36898.44</v>
      </c>
      <c r="D894" s="349"/>
      <c r="E894" s="349"/>
      <c r="F894" s="349"/>
      <c r="G894" s="349"/>
    </row>
    <row r="895" spans="1:7" s="1188" customFormat="1">
      <c r="A895" s="1028" t="s">
        <v>1851</v>
      </c>
      <c r="B895" s="1029" t="s">
        <v>1746</v>
      </c>
      <c r="C895" s="1030">
        <v>3581</v>
      </c>
      <c r="D895" s="349"/>
      <c r="E895" s="349"/>
      <c r="F895" s="349"/>
      <c r="G895" s="349"/>
    </row>
    <row r="896" spans="1:7" s="1188" customFormat="1">
      <c r="A896" s="1028" t="s">
        <v>1852</v>
      </c>
      <c r="B896" s="1029" t="s">
        <v>1689</v>
      </c>
      <c r="C896" s="1030">
        <v>23232.76</v>
      </c>
      <c r="D896" s="349"/>
      <c r="E896" s="349"/>
      <c r="F896" s="349"/>
      <c r="G896" s="349"/>
    </row>
    <row r="897" spans="1:7" s="1188" customFormat="1">
      <c r="A897" s="1028" t="s">
        <v>1754</v>
      </c>
      <c r="B897" s="1029" t="s">
        <v>1746</v>
      </c>
      <c r="C897" s="1030">
        <v>3581</v>
      </c>
      <c r="D897" s="349"/>
      <c r="E897" s="349"/>
      <c r="F897" s="349"/>
      <c r="G897" s="349"/>
    </row>
    <row r="898" spans="1:7" s="1188" customFormat="1">
      <c r="A898" s="1028" t="s">
        <v>1751</v>
      </c>
      <c r="B898" s="1029" t="s">
        <v>1685</v>
      </c>
      <c r="C898" s="1030">
        <v>36898.44</v>
      </c>
      <c r="D898" s="349"/>
      <c r="E898" s="349"/>
      <c r="F898" s="349"/>
      <c r="G898" s="349"/>
    </row>
    <row r="899" spans="1:7" s="1188" customFormat="1">
      <c r="A899" s="1028" t="s">
        <v>1759</v>
      </c>
      <c r="B899" s="1029" t="s">
        <v>1709</v>
      </c>
      <c r="C899" s="1030">
        <v>9759.08</v>
      </c>
      <c r="D899" s="349"/>
      <c r="E899" s="349"/>
      <c r="F899" s="349"/>
      <c r="G899" s="349"/>
    </row>
    <row r="900" spans="1:7" s="1188" customFormat="1">
      <c r="A900" s="1028" t="s">
        <v>1752</v>
      </c>
      <c r="B900" s="1029" t="s">
        <v>1709</v>
      </c>
      <c r="C900" s="1030">
        <v>9759.08</v>
      </c>
      <c r="D900" s="349"/>
      <c r="E900" s="349"/>
      <c r="F900" s="349"/>
      <c r="G900" s="349"/>
    </row>
    <row r="901" spans="1:7" s="1188" customFormat="1">
      <c r="A901" s="1028" t="s">
        <v>1712</v>
      </c>
      <c r="B901" s="1029" t="s">
        <v>1713</v>
      </c>
      <c r="C901" s="1030">
        <v>15963.92</v>
      </c>
      <c r="D901" s="349"/>
      <c r="E901" s="349"/>
      <c r="F901" s="349"/>
      <c r="G901" s="349"/>
    </row>
    <row r="902" spans="1:7" s="1188" customFormat="1">
      <c r="A902" s="1028" t="s">
        <v>1710</v>
      </c>
      <c r="B902" s="1029" t="s">
        <v>1711</v>
      </c>
      <c r="C902" s="1030">
        <v>8926.02</v>
      </c>
      <c r="D902" s="349"/>
      <c r="E902" s="349"/>
      <c r="F902" s="349"/>
      <c r="G902" s="349"/>
    </row>
    <row r="903" spans="1:7" s="1188" customFormat="1">
      <c r="A903" s="1028" t="s">
        <v>1724</v>
      </c>
      <c r="B903" s="1029" t="s">
        <v>1692</v>
      </c>
      <c r="C903" s="1030">
        <v>21397.360000000001</v>
      </c>
      <c r="D903" s="349"/>
      <c r="E903" s="349"/>
      <c r="F903" s="349"/>
      <c r="G903" s="349"/>
    </row>
    <row r="904" spans="1:7" s="1188" customFormat="1">
      <c r="A904" s="1028" t="s">
        <v>1772</v>
      </c>
      <c r="B904" s="1029" t="s">
        <v>1689</v>
      </c>
      <c r="C904" s="1030">
        <v>28879.31</v>
      </c>
      <c r="D904" s="349"/>
      <c r="E904" s="349"/>
      <c r="F904" s="349"/>
      <c r="G904" s="349"/>
    </row>
    <row r="905" spans="1:7" s="1188" customFormat="1">
      <c r="A905" s="1028" t="s">
        <v>1745</v>
      </c>
      <c r="B905" s="1029" t="s">
        <v>1746</v>
      </c>
      <c r="C905" s="1030">
        <v>3581</v>
      </c>
      <c r="D905" s="349"/>
      <c r="E905" s="349"/>
      <c r="F905" s="349"/>
      <c r="G905" s="349"/>
    </row>
    <row r="906" spans="1:7" s="1188" customFormat="1">
      <c r="A906" s="1028" t="s">
        <v>1744</v>
      </c>
      <c r="B906" s="1029" t="s">
        <v>1687</v>
      </c>
      <c r="C906" s="1030">
        <v>13281.54</v>
      </c>
      <c r="D906" s="349"/>
      <c r="E906" s="349"/>
      <c r="F906" s="349"/>
      <c r="G906" s="349"/>
    </row>
    <row r="907" spans="1:7" s="1188" customFormat="1">
      <c r="A907" s="1028" t="s">
        <v>1743</v>
      </c>
      <c r="B907" s="1029" t="s">
        <v>1685</v>
      </c>
      <c r="C907" s="1030">
        <v>36898.44</v>
      </c>
      <c r="D907" s="349"/>
      <c r="E907" s="349"/>
      <c r="F907" s="349"/>
      <c r="G907" s="349"/>
    </row>
    <row r="908" spans="1:7" s="1188" customFormat="1">
      <c r="A908" s="1028" t="s">
        <v>1682</v>
      </c>
      <c r="B908" s="1029" t="s">
        <v>1683</v>
      </c>
      <c r="C908" s="1030">
        <v>8922.41</v>
      </c>
      <c r="D908" s="349"/>
      <c r="E908" s="349"/>
      <c r="F908" s="349"/>
      <c r="G908" s="349"/>
    </row>
    <row r="909" spans="1:7" s="1188" customFormat="1">
      <c r="A909" s="1028" t="s">
        <v>1727</v>
      </c>
      <c r="B909" s="1029" t="s">
        <v>1715</v>
      </c>
      <c r="C909" s="1030">
        <v>12132.44</v>
      </c>
      <c r="D909" s="349"/>
      <c r="E909" s="349"/>
      <c r="F909" s="349"/>
      <c r="G909" s="349"/>
    </row>
    <row r="910" spans="1:7" s="1188" customFormat="1">
      <c r="A910" s="1028" t="s">
        <v>1731</v>
      </c>
      <c r="B910" s="1029" t="s">
        <v>1723</v>
      </c>
      <c r="C910" s="1030">
        <v>43950.080000000002</v>
      </c>
      <c r="D910" s="349"/>
      <c r="E910" s="349"/>
      <c r="F910" s="349"/>
      <c r="G910" s="349"/>
    </row>
    <row r="911" spans="1:7" s="1188" customFormat="1">
      <c r="A911" s="1028" t="s">
        <v>1883</v>
      </c>
      <c r="B911" s="1029" t="s">
        <v>1723</v>
      </c>
      <c r="C911" s="1030">
        <v>43950.080000000002</v>
      </c>
      <c r="D911" s="349"/>
      <c r="E911" s="349"/>
      <c r="F911" s="349"/>
      <c r="G911" s="349"/>
    </row>
    <row r="912" spans="1:7" s="1188" customFormat="1">
      <c r="A912" s="1028" t="s">
        <v>1697</v>
      </c>
      <c r="B912" s="1029" t="s">
        <v>1698</v>
      </c>
      <c r="C912" s="1030">
        <v>7628</v>
      </c>
      <c r="D912" s="349"/>
      <c r="E912" s="349"/>
      <c r="F912" s="349"/>
      <c r="G912" s="349"/>
    </row>
    <row r="913" spans="1:7" s="1188" customFormat="1">
      <c r="A913" s="1028" t="s">
        <v>1876</v>
      </c>
      <c r="B913" s="1029" t="s">
        <v>1685</v>
      </c>
      <c r="C913" s="1030">
        <v>36898.44</v>
      </c>
      <c r="D913" s="349"/>
      <c r="E913" s="349"/>
      <c r="F913" s="349"/>
      <c r="G913" s="349"/>
    </row>
    <row r="914" spans="1:7" s="1188" customFormat="1">
      <c r="A914" s="1028" t="s">
        <v>1866</v>
      </c>
      <c r="B914" s="1029" t="s">
        <v>1694</v>
      </c>
      <c r="C914" s="1030">
        <v>25638.32</v>
      </c>
      <c r="D914" s="349"/>
      <c r="E914" s="349"/>
      <c r="F914" s="349"/>
      <c r="G914" s="349"/>
    </row>
    <row r="915" spans="1:7" s="1188" customFormat="1">
      <c r="A915" s="1028" t="s">
        <v>1882</v>
      </c>
      <c r="B915" s="1029" t="s">
        <v>1735</v>
      </c>
      <c r="C915" s="1030">
        <v>11215</v>
      </c>
      <c r="D915" s="349"/>
      <c r="E915" s="349"/>
      <c r="F915" s="349"/>
      <c r="G915" s="349"/>
    </row>
    <row r="916" spans="1:7" s="1188" customFormat="1">
      <c r="A916" s="1028" t="s">
        <v>1869</v>
      </c>
      <c r="B916" s="1029" t="s">
        <v>1692</v>
      </c>
      <c r="C916" s="1030">
        <v>17024.16</v>
      </c>
      <c r="D916" s="349"/>
      <c r="E916" s="349"/>
      <c r="F916" s="349"/>
      <c r="G916" s="349"/>
    </row>
    <row r="917" spans="1:7" s="1188" customFormat="1">
      <c r="A917" s="1028" t="s">
        <v>1881</v>
      </c>
      <c r="B917" s="1029" t="s">
        <v>1698</v>
      </c>
      <c r="C917" s="1030">
        <v>7628</v>
      </c>
      <c r="D917" s="349"/>
      <c r="E917" s="349"/>
      <c r="F917" s="349"/>
      <c r="G917" s="349"/>
    </row>
    <row r="918" spans="1:7" s="1188" customFormat="1">
      <c r="A918" s="1028" t="s">
        <v>1865</v>
      </c>
      <c r="B918" s="1029" t="s">
        <v>1709</v>
      </c>
      <c r="C918" s="1030">
        <v>9759.08</v>
      </c>
      <c r="D918" s="349"/>
      <c r="E918" s="349"/>
      <c r="F918" s="349"/>
      <c r="G918" s="349"/>
    </row>
    <row r="919" spans="1:7" s="1188" customFormat="1">
      <c r="A919" s="1028" t="s">
        <v>1736</v>
      </c>
      <c r="B919" s="1029" t="s">
        <v>1737</v>
      </c>
      <c r="C919" s="1030">
        <v>24887</v>
      </c>
      <c r="D919" s="349"/>
      <c r="E919" s="349"/>
      <c r="F919" s="349"/>
      <c r="G919" s="349"/>
    </row>
    <row r="920" spans="1:7" s="1188" customFormat="1">
      <c r="A920" s="1028" t="s">
        <v>1733</v>
      </c>
      <c r="B920" s="1029" t="s">
        <v>1723</v>
      </c>
      <c r="C920" s="1030">
        <v>43950.080000000002</v>
      </c>
      <c r="D920" s="349"/>
      <c r="E920" s="349"/>
      <c r="F920" s="349"/>
      <c r="G920" s="349"/>
    </row>
    <row r="921" spans="1:7" s="1188" customFormat="1">
      <c r="A921" s="1028" t="s">
        <v>1880</v>
      </c>
      <c r="B921" s="1029" t="s">
        <v>1692</v>
      </c>
      <c r="C921" s="1030">
        <v>17024.16</v>
      </c>
      <c r="D921" s="349"/>
      <c r="E921" s="349"/>
      <c r="F921" s="349"/>
      <c r="G921" s="349"/>
    </row>
    <row r="922" spans="1:7" s="1188" customFormat="1">
      <c r="A922" s="1028" t="s">
        <v>1878</v>
      </c>
      <c r="B922" s="1029" t="s">
        <v>1711</v>
      </c>
      <c r="C922" s="1030">
        <v>8926.02</v>
      </c>
      <c r="D922" s="349"/>
      <c r="E922" s="349"/>
      <c r="F922" s="349"/>
      <c r="G922" s="349"/>
    </row>
    <row r="923" spans="1:7" s="1188" customFormat="1">
      <c r="A923" s="1028" t="s">
        <v>1870</v>
      </c>
      <c r="B923" s="1029" t="s">
        <v>1735</v>
      </c>
      <c r="C923" s="1030">
        <v>11215</v>
      </c>
      <c r="D923" s="349"/>
      <c r="E923" s="349"/>
      <c r="F923" s="349"/>
      <c r="G923" s="349"/>
    </row>
    <row r="924" spans="1:7" s="1188" customFormat="1">
      <c r="A924" s="1028" t="s">
        <v>1868</v>
      </c>
      <c r="B924" s="1029" t="s">
        <v>1711</v>
      </c>
      <c r="C924" s="1030">
        <v>8926.02</v>
      </c>
      <c r="D924" s="349"/>
      <c r="E924" s="349"/>
      <c r="F924" s="349"/>
      <c r="G924" s="349"/>
    </row>
    <row r="925" spans="1:7" s="1188" customFormat="1">
      <c r="A925" s="1028" t="s">
        <v>3368</v>
      </c>
      <c r="B925" s="1029" t="s">
        <v>1778</v>
      </c>
      <c r="C925" s="1030">
        <v>468608.13</v>
      </c>
      <c r="D925" s="349"/>
      <c r="E925" s="349"/>
      <c r="F925" s="349"/>
      <c r="G925" s="349"/>
    </row>
    <row r="926" spans="1:7" s="1188" customFormat="1">
      <c r="A926" s="1028" t="s">
        <v>1732</v>
      </c>
      <c r="B926" s="1029" t="s">
        <v>1692</v>
      </c>
      <c r="C926" s="1030">
        <v>17024.16</v>
      </c>
      <c r="D926" s="349"/>
      <c r="E926" s="349"/>
      <c r="F926" s="349"/>
      <c r="G926" s="349"/>
    </row>
    <row r="927" spans="1:7" s="1188" customFormat="1">
      <c r="A927" s="1028" t="s">
        <v>1875</v>
      </c>
      <c r="B927" s="1029" t="s">
        <v>1692</v>
      </c>
      <c r="C927" s="1030">
        <v>17024.16</v>
      </c>
      <c r="D927" s="349"/>
      <c r="E927" s="349"/>
      <c r="F927" s="349"/>
      <c r="G927" s="349"/>
    </row>
    <row r="928" spans="1:7" s="1188" customFormat="1">
      <c r="A928" s="1028" t="s">
        <v>1874</v>
      </c>
      <c r="B928" s="1029" t="s">
        <v>1721</v>
      </c>
      <c r="C928" s="1030">
        <v>18710</v>
      </c>
      <c r="D928" s="349"/>
      <c r="E928" s="349"/>
      <c r="F928" s="349"/>
      <c r="G928" s="349"/>
    </row>
    <row r="929" spans="1:7" s="1188" customFormat="1">
      <c r="A929" s="1028" t="s">
        <v>1686</v>
      </c>
      <c r="B929" s="1029" t="s">
        <v>1687</v>
      </c>
      <c r="C929" s="1030">
        <v>13281.54</v>
      </c>
      <c r="D929" s="349"/>
      <c r="E929" s="349"/>
      <c r="F929" s="349"/>
      <c r="G929" s="349"/>
    </row>
    <row r="930" spans="1:7" s="1188" customFormat="1">
      <c r="A930" s="1028" t="s">
        <v>1884</v>
      </c>
      <c r="B930" s="1029" t="s">
        <v>1885</v>
      </c>
      <c r="C930" s="1030">
        <v>2997.84</v>
      </c>
      <c r="D930" s="349"/>
      <c r="E930" s="349"/>
      <c r="F930" s="349"/>
      <c r="G930" s="349"/>
    </row>
    <row r="931" spans="1:7" s="1188" customFormat="1">
      <c r="A931" s="1028" t="s">
        <v>1886</v>
      </c>
      <c r="B931" s="1029" t="s">
        <v>1887</v>
      </c>
      <c r="C931" s="1030">
        <v>22413.79</v>
      </c>
      <c r="D931" s="349"/>
      <c r="E931" s="349"/>
      <c r="F931" s="349"/>
      <c r="G931" s="349"/>
    </row>
    <row r="932" spans="1:7" s="1188" customFormat="1">
      <c r="A932" s="1028" t="s">
        <v>1894</v>
      </c>
      <c r="B932" s="1029" t="s">
        <v>1891</v>
      </c>
      <c r="C932" s="1030">
        <v>28448.28</v>
      </c>
      <c r="D932" s="349"/>
      <c r="E932" s="349"/>
      <c r="F932" s="349"/>
      <c r="G932" s="349"/>
    </row>
    <row r="933" spans="1:7" s="1188" customFormat="1">
      <c r="A933" s="1028" t="s">
        <v>1890</v>
      </c>
      <c r="B933" s="1029" t="s">
        <v>1891</v>
      </c>
      <c r="C933" s="1030">
        <v>28448.28</v>
      </c>
      <c r="D933" s="349"/>
      <c r="E933" s="349"/>
      <c r="F933" s="349"/>
      <c r="G933" s="349"/>
    </row>
    <row r="934" spans="1:7" s="1188" customFormat="1">
      <c r="A934" s="1028" t="s">
        <v>1895</v>
      </c>
      <c r="B934" s="1029" t="s">
        <v>1896</v>
      </c>
      <c r="C934" s="1030">
        <v>99131</v>
      </c>
      <c r="D934" s="349"/>
      <c r="E934" s="349"/>
      <c r="F934" s="349"/>
      <c r="G934" s="349"/>
    </row>
    <row r="935" spans="1:7" s="1188" customFormat="1">
      <c r="A935" s="1028" t="s">
        <v>1892</v>
      </c>
      <c r="B935" s="1029" t="s">
        <v>1889</v>
      </c>
      <c r="C935" s="1030">
        <v>74409.09</v>
      </c>
      <c r="D935" s="349"/>
      <c r="E935" s="349"/>
      <c r="F935" s="349"/>
      <c r="G935" s="349"/>
    </row>
    <row r="936" spans="1:7" s="1188" customFormat="1">
      <c r="A936" s="1028" t="s">
        <v>1893</v>
      </c>
      <c r="B936" s="1029" t="s">
        <v>1889</v>
      </c>
      <c r="C936" s="1030">
        <v>74409.09</v>
      </c>
      <c r="D936" s="349"/>
      <c r="E936" s="349"/>
      <c r="F936" s="349"/>
      <c r="G936" s="349"/>
    </row>
    <row r="937" spans="1:7" s="1188" customFormat="1">
      <c r="A937" s="1028" t="s">
        <v>1888</v>
      </c>
      <c r="B937" s="1029" t="s">
        <v>1889</v>
      </c>
      <c r="C937" s="1030">
        <v>74409.09</v>
      </c>
      <c r="D937" s="349"/>
      <c r="E937" s="349"/>
      <c r="F937" s="349"/>
      <c r="G937" s="349"/>
    </row>
    <row r="938" spans="1:7" s="1188" customFormat="1">
      <c r="A938" s="1028" t="s">
        <v>1919</v>
      </c>
      <c r="B938" s="1029" t="s">
        <v>1045</v>
      </c>
      <c r="C938" s="1030">
        <v>1323.42</v>
      </c>
      <c r="D938" s="349"/>
      <c r="E938" s="349"/>
      <c r="F938" s="349"/>
      <c r="G938" s="349"/>
    </row>
    <row r="939" spans="1:7" s="1188" customFormat="1">
      <c r="A939" s="1028" t="s">
        <v>1992</v>
      </c>
      <c r="B939" s="1029" t="s">
        <v>1925</v>
      </c>
      <c r="C939" s="1030">
        <v>348.73</v>
      </c>
      <c r="D939" s="349"/>
      <c r="E939" s="349"/>
      <c r="F939" s="349"/>
      <c r="G939" s="349"/>
    </row>
    <row r="940" spans="1:7" s="1188" customFormat="1">
      <c r="A940" s="1028" t="s">
        <v>1998</v>
      </c>
      <c r="B940" s="1029" t="s">
        <v>1935</v>
      </c>
      <c r="C940" s="1030">
        <v>12592.5</v>
      </c>
      <c r="D940" s="349"/>
      <c r="E940" s="349"/>
      <c r="F940" s="349"/>
      <c r="G940" s="349"/>
    </row>
    <row r="941" spans="1:7" s="1188" customFormat="1">
      <c r="A941" s="1028" t="s">
        <v>1920</v>
      </c>
      <c r="B941" s="1029" t="s">
        <v>1921</v>
      </c>
      <c r="C941" s="1030">
        <v>2228</v>
      </c>
      <c r="D941" s="349"/>
      <c r="E941" s="349"/>
      <c r="F941" s="349"/>
      <c r="G941" s="349"/>
    </row>
    <row r="942" spans="1:7" s="1188" customFormat="1">
      <c r="A942" s="1028" t="s">
        <v>2162</v>
      </c>
      <c r="B942" s="1029" t="s">
        <v>1897</v>
      </c>
      <c r="C942" s="1030">
        <v>1450.17</v>
      </c>
      <c r="D942" s="349"/>
      <c r="E942" s="349"/>
      <c r="F942" s="349"/>
      <c r="G942" s="349"/>
    </row>
    <row r="943" spans="1:7" s="1188" customFormat="1">
      <c r="A943" s="1028" t="s">
        <v>2247</v>
      </c>
      <c r="B943" s="1029" t="s">
        <v>1899</v>
      </c>
      <c r="C943" s="1030">
        <v>2770.08</v>
      </c>
      <c r="D943" s="349"/>
      <c r="E943" s="349"/>
      <c r="F943" s="349"/>
      <c r="G943" s="349"/>
    </row>
    <row r="944" spans="1:7" s="1188" customFormat="1">
      <c r="A944" s="1028" t="s">
        <v>1928</v>
      </c>
      <c r="B944" s="1029" t="s">
        <v>1929</v>
      </c>
      <c r="C944" s="1030">
        <v>680</v>
      </c>
      <c r="D944" s="349"/>
      <c r="E944" s="349"/>
      <c r="F944" s="349"/>
      <c r="G944" s="349"/>
    </row>
    <row r="945" spans="1:7" s="1188" customFormat="1">
      <c r="A945" s="1028" t="s">
        <v>1914</v>
      </c>
      <c r="B945" s="1029" t="s">
        <v>1912</v>
      </c>
      <c r="C945" s="1030">
        <v>957</v>
      </c>
      <c r="D945" s="349"/>
      <c r="E945" s="349"/>
      <c r="F945" s="349"/>
      <c r="G945" s="349"/>
    </row>
    <row r="946" spans="1:7" s="1188" customFormat="1">
      <c r="A946" s="1028" t="s">
        <v>1913</v>
      </c>
      <c r="B946" s="1029" t="s">
        <v>1912</v>
      </c>
      <c r="C946" s="1030">
        <v>957</v>
      </c>
      <c r="D946" s="349"/>
      <c r="E946" s="349"/>
      <c r="F946" s="349"/>
      <c r="G946" s="349"/>
    </row>
    <row r="947" spans="1:7" s="1188" customFormat="1">
      <c r="A947" s="1028" t="s">
        <v>1911</v>
      </c>
      <c r="B947" s="1029" t="s">
        <v>1912</v>
      </c>
      <c r="C947" s="1030">
        <v>957</v>
      </c>
      <c r="D947" s="349"/>
      <c r="E947" s="349"/>
      <c r="F947" s="349"/>
      <c r="G947" s="349"/>
    </row>
    <row r="948" spans="1:7" s="1188" customFormat="1">
      <c r="A948" s="1028" t="s">
        <v>1941</v>
      </c>
      <c r="B948" s="1029" t="s">
        <v>1925</v>
      </c>
      <c r="C948" s="1030">
        <v>348.73</v>
      </c>
      <c r="D948" s="349"/>
      <c r="E948" s="349"/>
      <c r="F948" s="349"/>
      <c r="G948" s="349"/>
    </row>
    <row r="949" spans="1:7" s="1188" customFormat="1">
      <c r="A949" s="1028" t="s">
        <v>1942</v>
      </c>
      <c r="B949" s="1029" t="s">
        <v>1912</v>
      </c>
      <c r="C949" s="1030">
        <v>957</v>
      </c>
      <c r="D949" s="349"/>
      <c r="E949" s="349"/>
      <c r="F949" s="349"/>
      <c r="G949" s="349"/>
    </row>
    <row r="950" spans="1:7" s="1188" customFormat="1">
      <c r="A950" s="1028" t="s">
        <v>1943</v>
      </c>
      <c r="B950" s="1029" t="s">
        <v>1912</v>
      </c>
      <c r="C950" s="1030">
        <v>957</v>
      </c>
      <c r="D950" s="349"/>
      <c r="E950" s="349"/>
      <c r="F950" s="349"/>
      <c r="G950" s="349"/>
    </row>
    <row r="951" spans="1:7" s="1188" customFormat="1">
      <c r="A951" s="1028" t="s">
        <v>2166</v>
      </c>
      <c r="B951" s="1029" t="s">
        <v>2167</v>
      </c>
      <c r="C951" s="1030">
        <v>874</v>
      </c>
      <c r="D951" s="349"/>
      <c r="E951" s="349"/>
      <c r="F951" s="349"/>
      <c r="G951" s="349"/>
    </row>
    <row r="952" spans="1:7" s="1188" customFormat="1">
      <c r="A952" s="1028" t="s">
        <v>1946</v>
      </c>
      <c r="B952" s="1029" t="s">
        <v>1897</v>
      </c>
      <c r="C952" s="1030">
        <v>1450.17</v>
      </c>
      <c r="D952" s="349"/>
      <c r="E952" s="349"/>
      <c r="F952" s="349"/>
      <c r="G952" s="349"/>
    </row>
    <row r="953" spans="1:7" s="1188" customFormat="1">
      <c r="A953" s="1028" t="s">
        <v>2074</v>
      </c>
      <c r="B953" s="1029" t="s">
        <v>1045</v>
      </c>
      <c r="C953" s="1030">
        <v>1150</v>
      </c>
      <c r="D953" s="349"/>
      <c r="E953" s="349"/>
      <c r="F953" s="349"/>
      <c r="G953" s="349"/>
    </row>
    <row r="954" spans="1:7" s="1188" customFormat="1">
      <c r="A954" s="1028" t="s">
        <v>1993</v>
      </c>
      <c r="B954" s="1029" t="s">
        <v>1994</v>
      </c>
      <c r="C954" s="1030">
        <v>3109.6</v>
      </c>
      <c r="D954" s="349"/>
      <c r="E954" s="349"/>
      <c r="F954" s="349"/>
      <c r="G954" s="349"/>
    </row>
    <row r="955" spans="1:7" s="1188" customFormat="1">
      <c r="A955" s="1028" t="s">
        <v>2243</v>
      </c>
      <c r="B955" s="1029" t="s">
        <v>2244</v>
      </c>
      <c r="C955" s="1030">
        <v>1176.43</v>
      </c>
      <c r="D955" s="349"/>
      <c r="E955" s="349"/>
      <c r="F955" s="349"/>
      <c r="G955" s="349"/>
    </row>
    <row r="956" spans="1:7" s="1188" customFormat="1">
      <c r="A956" s="1028" t="s">
        <v>2184</v>
      </c>
      <c r="B956" s="1029" t="s">
        <v>2136</v>
      </c>
      <c r="C956" s="1030">
        <v>5561.64</v>
      </c>
      <c r="D956" s="349"/>
      <c r="E956" s="349"/>
      <c r="F956" s="349"/>
      <c r="G956" s="349"/>
    </row>
    <row r="957" spans="1:7" s="1188" customFormat="1">
      <c r="A957" s="1028" t="s">
        <v>2027</v>
      </c>
      <c r="B957" s="1029" t="s">
        <v>986</v>
      </c>
      <c r="C957" s="1030">
        <v>3624</v>
      </c>
      <c r="D957" s="349"/>
      <c r="E957" s="349"/>
      <c r="F957" s="349"/>
      <c r="G957" s="349"/>
    </row>
    <row r="958" spans="1:7" s="1188" customFormat="1">
      <c r="A958" s="1028" t="s">
        <v>2026</v>
      </c>
      <c r="B958" s="1029" t="s">
        <v>1905</v>
      </c>
      <c r="C958" s="1030">
        <v>1370</v>
      </c>
      <c r="D958" s="349"/>
      <c r="E958" s="349"/>
      <c r="F958" s="349"/>
      <c r="G958" s="349"/>
    </row>
    <row r="959" spans="1:7" s="1188" customFormat="1">
      <c r="A959" s="1028" t="s">
        <v>2025</v>
      </c>
      <c r="B959" s="1029" t="s">
        <v>1912</v>
      </c>
      <c r="C959" s="1030">
        <v>957</v>
      </c>
      <c r="D959" s="349"/>
      <c r="E959" s="349"/>
      <c r="F959" s="349"/>
      <c r="G959" s="349"/>
    </row>
    <row r="960" spans="1:7" s="1188" customFormat="1">
      <c r="A960" s="1028" t="s">
        <v>2024</v>
      </c>
      <c r="B960" s="1029" t="s">
        <v>1939</v>
      </c>
      <c r="C960" s="1030">
        <v>3836.21</v>
      </c>
      <c r="D960" s="349"/>
      <c r="E960" s="349"/>
      <c r="F960" s="349"/>
      <c r="G960" s="349"/>
    </row>
    <row r="961" spans="1:7" s="1188" customFormat="1">
      <c r="A961" s="1028" t="s">
        <v>2023</v>
      </c>
      <c r="B961" s="1029" t="s">
        <v>1903</v>
      </c>
      <c r="C961" s="1030">
        <v>1632</v>
      </c>
      <c r="D961" s="349"/>
      <c r="E961" s="349"/>
      <c r="F961" s="349"/>
      <c r="G961" s="349"/>
    </row>
    <row r="962" spans="1:7" s="1188" customFormat="1">
      <c r="A962" s="1028" t="s">
        <v>2079</v>
      </c>
      <c r="B962" s="1029" t="s">
        <v>1899</v>
      </c>
      <c r="C962" s="1030">
        <v>2770.08</v>
      </c>
      <c r="D962" s="349"/>
      <c r="E962" s="349"/>
      <c r="F962" s="349"/>
      <c r="G962" s="349"/>
    </row>
    <row r="963" spans="1:7" s="1188" customFormat="1">
      <c r="A963" s="1028" t="s">
        <v>2068</v>
      </c>
      <c r="B963" s="1029" t="s">
        <v>1925</v>
      </c>
      <c r="C963" s="1030">
        <v>348.73</v>
      </c>
      <c r="D963" s="349"/>
      <c r="E963" s="349"/>
      <c r="F963" s="349"/>
      <c r="G963" s="349"/>
    </row>
    <row r="964" spans="1:7" s="1188" customFormat="1">
      <c r="A964" s="1028" t="s">
        <v>2069</v>
      </c>
      <c r="B964" s="1029" t="s">
        <v>1912</v>
      </c>
      <c r="C964" s="1030">
        <v>957</v>
      </c>
      <c r="D964" s="349"/>
      <c r="E964" s="349"/>
      <c r="F964" s="349"/>
      <c r="G964" s="349"/>
    </row>
    <row r="965" spans="1:7" s="1188" customFormat="1">
      <c r="A965" s="1028" t="s">
        <v>2070</v>
      </c>
      <c r="B965" s="1029" t="s">
        <v>1918</v>
      </c>
      <c r="C965" s="1030">
        <v>2863.5</v>
      </c>
      <c r="D965" s="349"/>
      <c r="E965" s="349"/>
      <c r="F965" s="349"/>
      <c r="G965" s="349"/>
    </row>
    <row r="966" spans="1:7" s="1188" customFormat="1">
      <c r="A966" s="1028" t="s">
        <v>2073</v>
      </c>
      <c r="B966" s="1029" t="s">
        <v>1897</v>
      </c>
      <c r="C966" s="1030">
        <v>1450.12</v>
      </c>
      <c r="D966" s="349"/>
      <c r="E966" s="349"/>
      <c r="F966" s="349"/>
      <c r="G966" s="349"/>
    </row>
    <row r="967" spans="1:7" s="1188" customFormat="1">
      <c r="A967" s="1028" t="s">
        <v>1999</v>
      </c>
      <c r="B967" s="1029" t="s">
        <v>1912</v>
      </c>
      <c r="C967" s="1030">
        <v>957</v>
      </c>
      <c r="D967" s="349"/>
      <c r="E967" s="349"/>
      <c r="F967" s="349"/>
      <c r="G967" s="349"/>
    </row>
    <row r="968" spans="1:7" s="1188" customFormat="1">
      <c r="A968" s="1028" t="s">
        <v>2000</v>
      </c>
      <c r="B968" s="1029" t="s">
        <v>1903</v>
      </c>
      <c r="C968" s="1030">
        <v>1632</v>
      </c>
      <c r="D968" s="349"/>
      <c r="E968" s="349"/>
      <c r="F968" s="349"/>
      <c r="G968" s="349"/>
    </row>
    <row r="969" spans="1:7" s="1188" customFormat="1">
      <c r="A969" s="1028" t="s">
        <v>2236</v>
      </c>
      <c r="B969" s="1029" t="s">
        <v>1899</v>
      </c>
      <c r="C969" s="1030">
        <v>2770.08</v>
      </c>
      <c r="D969" s="349"/>
      <c r="E969" s="349"/>
      <c r="F969" s="349"/>
      <c r="G969" s="349"/>
    </row>
    <row r="970" spans="1:7" s="1188" customFormat="1">
      <c r="A970" s="1028" t="s">
        <v>2237</v>
      </c>
      <c r="B970" s="1029" t="s">
        <v>1912</v>
      </c>
      <c r="C970" s="1030">
        <v>957</v>
      </c>
      <c r="D970" s="349"/>
      <c r="E970" s="349"/>
      <c r="F970" s="349"/>
      <c r="G970" s="349"/>
    </row>
    <row r="971" spans="1:7" s="1188" customFormat="1">
      <c r="A971" s="1028" t="s">
        <v>2241</v>
      </c>
      <c r="B971" s="1029" t="s">
        <v>2242</v>
      </c>
      <c r="C971" s="1030">
        <v>3295</v>
      </c>
      <c r="D971" s="349"/>
      <c r="E971" s="349"/>
      <c r="F971" s="349"/>
      <c r="G971" s="349"/>
    </row>
    <row r="972" spans="1:7" s="1188" customFormat="1">
      <c r="A972" s="1028" t="s">
        <v>2064</v>
      </c>
      <c r="B972" s="1029" t="s">
        <v>1899</v>
      </c>
      <c r="C972" s="1030">
        <v>1484.8</v>
      </c>
      <c r="D972" s="349"/>
      <c r="E972" s="349"/>
      <c r="F972" s="349"/>
      <c r="G972" s="349"/>
    </row>
    <row r="973" spans="1:7" s="1188" customFormat="1">
      <c r="A973" s="1028" t="s">
        <v>2065</v>
      </c>
      <c r="B973" s="1029" t="s">
        <v>1899</v>
      </c>
      <c r="C973" s="1030">
        <v>1484.8</v>
      </c>
      <c r="D973" s="349"/>
      <c r="E973" s="349"/>
      <c r="F973" s="349"/>
      <c r="G973" s="349"/>
    </row>
    <row r="974" spans="1:7" s="1188" customFormat="1">
      <c r="A974" s="1028" t="s">
        <v>2066</v>
      </c>
      <c r="B974" s="1029" t="s">
        <v>1899</v>
      </c>
      <c r="C974" s="1030">
        <v>3551.25</v>
      </c>
      <c r="D974" s="349"/>
      <c r="E974" s="349"/>
      <c r="F974" s="349"/>
      <c r="G974" s="349"/>
    </row>
    <row r="975" spans="1:7" s="1188" customFormat="1">
      <c r="A975" s="1028" t="s">
        <v>2067</v>
      </c>
      <c r="B975" s="1029" t="s">
        <v>1912</v>
      </c>
      <c r="C975" s="1030">
        <v>957</v>
      </c>
      <c r="D975" s="349"/>
      <c r="E975" s="349"/>
      <c r="F975" s="349"/>
      <c r="G975" s="349"/>
    </row>
    <row r="976" spans="1:7" s="1188" customFormat="1">
      <c r="A976" s="1028" t="s">
        <v>2046</v>
      </c>
      <c r="B976" s="1029" t="s">
        <v>1912</v>
      </c>
      <c r="C976" s="1030">
        <v>957</v>
      </c>
      <c r="D976" s="349"/>
      <c r="E976" s="349"/>
      <c r="F976" s="349"/>
      <c r="G976" s="349"/>
    </row>
    <row r="977" spans="1:7" s="1188" customFormat="1">
      <c r="A977" s="1028" t="s">
        <v>2010</v>
      </c>
      <c r="B977" s="1029" t="s">
        <v>2001</v>
      </c>
      <c r="C977" s="1030">
        <v>380</v>
      </c>
      <c r="D977" s="349"/>
      <c r="E977" s="349"/>
      <c r="F977" s="349"/>
      <c r="G977" s="349"/>
    </row>
    <row r="978" spans="1:7" s="1188" customFormat="1">
      <c r="A978" s="1028" t="s">
        <v>2011</v>
      </c>
      <c r="B978" s="1029" t="s">
        <v>1912</v>
      </c>
      <c r="C978" s="1030">
        <v>957</v>
      </c>
      <c r="D978" s="349"/>
      <c r="E978" s="349"/>
      <c r="F978" s="349"/>
      <c r="G978" s="349"/>
    </row>
    <row r="979" spans="1:7" s="1188" customFormat="1">
      <c r="A979" s="1028" t="s">
        <v>2032</v>
      </c>
      <c r="B979" s="1029" t="s">
        <v>1912</v>
      </c>
      <c r="C979" s="1030">
        <v>957</v>
      </c>
      <c r="D979" s="349"/>
      <c r="E979" s="349"/>
      <c r="F979" s="349"/>
      <c r="G979" s="349"/>
    </row>
    <row r="980" spans="1:7" s="1188" customFormat="1">
      <c r="A980" s="1028" t="s">
        <v>2041</v>
      </c>
      <c r="B980" s="1029" t="s">
        <v>1916</v>
      </c>
      <c r="C980" s="1030">
        <v>1455.85</v>
      </c>
      <c r="D980" s="349"/>
      <c r="E980" s="349"/>
      <c r="F980" s="349"/>
      <c r="G980" s="349"/>
    </row>
    <row r="981" spans="1:7" s="1188" customFormat="1">
      <c r="A981" s="1028" t="s">
        <v>2042</v>
      </c>
      <c r="B981" s="1029" t="s">
        <v>1045</v>
      </c>
      <c r="C981" s="1030">
        <v>436.88</v>
      </c>
      <c r="D981" s="349"/>
      <c r="E981" s="349"/>
      <c r="F981" s="349"/>
      <c r="G981" s="349"/>
    </row>
    <row r="982" spans="1:7" s="1188" customFormat="1">
      <c r="A982" s="1028" t="s">
        <v>2105</v>
      </c>
      <c r="B982" s="1029" t="s">
        <v>1912</v>
      </c>
      <c r="C982" s="1030">
        <v>957</v>
      </c>
      <c r="D982" s="349"/>
      <c r="E982" s="349"/>
      <c r="F982" s="349"/>
      <c r="G982" s="349"/>
    </row>
    <row r="983" spans="1:7" s="1188" customFormat="1">
      <c r="A983" s="1028" t="s">
        <v>2106</v>
      </c>
      <c r="B983" s="1029" t="s">
        <v>1329</v>
      </c>
      <c r="C983" s="1030">
        <v>5800</v>
      </c>
      <c r="D983" s="349"/>
      <c r="E983" s="349"/>
      <c r="F983" s="349"/>
      <c r="G983" s="349"/>
    </row>
    <row r="984" spans="1:7" s="1188" customFormat="1">
      <c r="A984" s="1028" t="s">
        <v>2129</v>
      </c>
      <c r="B984" s="1029" t="s">
        <v>1897</v>
      </c>
      <c r="C984" s="1030">
        <v>780</v>
      </c>
      <c r="D984" s="349"/>
      <c r="E984" s="349"/>
      <c r="F984" s="349"/>
      <c r="G984" s="349"/>
    </row>
    <row r="985" spans="1:7" s="1188" customFormat="1">
      <c r="A985" s="1028" t="s">
        <v>2120</v>
      </c>
      <c r="B985" s="1029" t="s">
        <v>1899</v>
      </c>
      <c r="C985" s="1030">
        <v>2770.08</v>
      </c>
      <c r="D985" s="349"/>
      <c r="E985" s="349"/>
      <c r="F985" s="349"/>
      <c r="G985" s="349"/>
    </row>
    <row r="986" spans="1:7" s="1188" customFormat="1">
      <c r="A986" s="1028" t="s">
        <v>2191</v>
      </c>
      <c r="B986" s="1029" t="s">
        <v>1899</v>
      </c>
      <c r="C986" s="1030">
        <v>2770.08</v>
      </c>
      <c r="D986" s="349"/>
      <c r="E986" s="349"/>
      <c r="F986" s="349"/>
      <c r="G986" s="349"/>
    </row>
    <row r="987" spans="1:7" s="1188" customFormat="1">
      <c r="A987" s="1028" t="s">
        <v>2248</v>
      </c>
      <c r="B987" s="1029" t="s">
        <v>1925</v>
      </c>
      <c r="C987" s="1030">
        <v>348.73</v>
      </c>
      <c r="D987" s="349"/>
      <c r="E987" s="349"/>
      <c r="F987" s="349"/>
      <c r="G987" s="349"/>
    </row>
    <row r="988" spans="1:7" s="1188" customFormat="1">
      <c r="A988" s="1028" t="s">
        <v>2249</v>
      </c>
      <c r="B988" s="1029" t="s">
        <v>1912</v>
      </c>
      <c r="C988" s="1030">
        <v>957</v>
      </c>
      <c r="D988" s="349"/>
      <c r="E988" s="349"/>
      <c r="F988" s="349"/>
      <c r="G988" s="349"/>
    </row>
    <row r="989" spans="1:7" s="1188" customFormat="1">
      <c r="A989" s="1028" t="s">
        <v>2252</v>
      </c>
      <c r="B989" s="1029" t="s">
        <v>1918</v>
      </c>
      <c r="C989" s="1030">
        <v>2863.5</v>
      </c>
      <c r="D989" s="349"/>
      <c r="E989" s="349"/>
      <c r="F989" s="349"/>
      <c r="G989" s="349"/>
    </row>
    <row r="990" spans="1:7" s="1188" customFormat="1">
      <c r="A990" s="1028" t="s">
        <v>2253</v>
      </c>
      <c r="B990" s="1029" t="s">
        <v>986</v>
      </c>
      <c r="C990" s="1030">
        <v>3624</v>
      </c>
      <c r="D990" s="349"/>
      <c r="E990" s="349"/>
      <c r="F990" s="349"/>
      <c r="G990" s="349"/>
    </row>
    <row r="991" spans="1:7" s="1188" customFormat="1">
      <c r="A991" s="1028" t="s">
        <v>2254</v>
      </c>
      <c r="B991" s="1029" t="s">
        <v>1929</v>
      </c>
      <c r="C991" s="1030">
        <v>680</v>
      </c>
      <c r="D991" s="349"/>
      <c r="E991" s="349"/>
      <c r="F991" s="349"/>
      <c r="G991" s="349"/>
    </row>
    <row r="992" spans="1:7" s="1188" customFormat="1">
      <c r="A992" s="1028" t="s">
        <v>2104</v>
      </c>
      <c r="B992" s="1029" t="s">
        <v>1925</v>
      </c>
      <c r="C992" s="1030">
        <v>348.73</v>
      </c>
      <c r="D992" s="349"/>
      <c r="E992" s="349"/>
      <c r="F992" s="349"/>
      <c r="G992" s="349"/>
    </row>
    <row r="993" spans="1:7" s="1188" customFormat="1">
      <c r="A993" s="1028" t="s">
        <v>1952</v>
      </c>
      <c r="B993" s="1029" t="s">
        <v>1912</v>
      </c>
      <c r="C993" s="1030">
        <v>957</v>
      </c>
      <c r="D993" s="349"/>
      <c r="E993" s="349"/>
      <c r="F993" s="349"/>
      <c r="G993" s="349"/>
    </row>
    <row r="994" spans="1:7" s="1188" customFormat="1">
      <c r="A994" s="1028" t="s">
        <v>2179</v>
      </c>
      <c r="B994" s="1029" t="s">
        <v>1899</v>
      </c>
      <c r="C994" s="1030">
        <v>2770.08</v>
      </c>
      <c r="D994" s="349"/>
      <c r="E994" s="349"/>
      <c r="F994" s="349"/>
      <c r="G994" s="349"/>
    </row>
    <row r="995" spans="1:7" s="1188" customFormat="1">
      <c r="A995" s="1028" t="s">
        <v>2180</v>
      </c>
      <c r="B995" s="1029" t="s">
        <v>1899</v>
      </c>
      <c r="C995" s="1030">
        <v>1484.8</v>
      </c>
      <c r="D995" s="349"/>
      <c r="E995" s="349"/>
      <c r="F995" s="349"/>
      <c r="G995" s="349"/>
    </row>
    <row r="996" spans="1:7" s="1188" customFormat="1">
      <c r="A996" s="1028" t="s">
        <v>2181</v>
      </c>
      <c r="B996" s="1029" t="s">
        <v>1912</v>
      </c>
      <c r="C996" s="1030">
        <v>957</v>
      </c>
      <c r="D996" s="349"/>
      <c r="E996" s="349"/>
      <c r="F996" s="349"/>
      <c r="G996" s="349"/>
    </row>
    <row r="997" spans="1:7" s="1188" customFormat="1">
      <c r="A997" s="1028" t="s">
        <v>2182</v>
      </c>
      <c r="B997" s="1029" t="s">
        <v>1912</v>
      </c>
      <c r="C997" s="1030">
        <v>957</v>
      </c>
      <c r="D997" s="349"/>
      <c r="E997" s="349"/>
      <c r="F997" s="349"/>
      <c r="G997" s="349"/>
    </row>
    <row r="998" spans="1:7" s="1188" customFormat="1">
      <c r="A998" s="1028" t="s">
        <v>2183</v>
      </c>
      <c r="B998" s="1029" t="s">
        <v>1935</v>
      </c>
      <c r="C998" s="1030">
        <v>12592.5</v>
      </c>
      <c r="D998" s="349"/>
      <c r="E998" s="349"/>
      <c r="F998" s="349"/>
      <c r="G998" s="349"/>
    </row>
    <row r="999" spans="1:7" s="1188" customFormat="1">
      <c r="A999" s="1028" t="s">
        <v>1902</v>
      </c>
      <c r="B999" s="1029" t="s">
        <v>1903</v>
      </c>
      <c r="C999" s="1030">
        <v>1632</v>
      </c>
      <c r="D999" s="349"/>
      <c r="E999" s="349"/>
      <c r="F999" s="349"/>
      <c r="G999" s="349"/>
    </row>
    <row r="1000" spans="1:7" s="1188" customFormat="1">
      <c r="A1000" s="1028" t="s">
        <v>2127</v>
      </c>
      <c r="B1000" s="1029" t="s">
        <v>1912</v>
      </c>
      <c r="C1000" s="1030">
        <v>957</v>
      </c>
      <c r="D1000" s="349"/>
      <c r="E1000" s="349"/>
      <c r="F1000" s="349"/>
      <c r="G1000" s="349"/>
    </row>
    <row r="1001" spans="1:7" s="1188" customFormat="1">
      <c r="A1001" s="1028" t="s">
        <v>1933</v>
      </c>
      <c r="B1001" s="1029" t="s">
        <v>1897</v>
      </c>
      <c r="C1001" s="1030">
        <v>1450.17</v>
      </c>
      <c r="D1001" s="349"/>
      <c r="E1001" s="349"/>
      <c r="F1001" s="349"/>
      <c r="G1001" s="349"/>
    </row>
    <row r="1002" spans="1:7" s="1188" customFormat="1">
      <c r="A1002" s="1028" t="s">
        <v>1938</v>
      </c>
      <c r="B1002" s="1029" t="s">
        <v>1939</v>
      </c>
      <c r="C1002" s="1030">
        <v>3836.21</v>
      </c>
      <c r="D1002" s="349"/>
      <c r="E1002" s="349"/>
      <c r="F1002" s="349"/>
      <c r="G1002" s="349"/>
    </row>
    <row r="1003" spans="1:7" s="1188" customFormat="1">
      <c r="A1003" s="1028" t="s">
        <v>2102</v>
      </c>
      <c r="B1003" s="1029" t="s">
        <v>1899</v>
      </c>
      <c r="C1003" s="1030">
        <v>2770.08</v>
      </c>
      <c r="D1003" s="349"/>
      <c r="E1003" s="349"/>
      <c r="F1003" s="349"/>
      <c r="G1003" s="349"/>
    </row>
    <row r="1004" spans="1:7" s="1188" customFormat="1">
      <c r="A1004" s="1028" t="s">
        <v>2103</v>
      </c>
      <c r="B1004" s="1029" t="s">
        <v>1903</v>
      </c>
      <c r="C1004" s="1030">
        <v>1632</v>
      </c>
      <c r="D1004" s="349"/>
      <c r="E1004" s="349"/>
      <c r="F1004" s="349"/>
      <c r="G1004" s="349"/>
    </row>
    <row r="1005" spans="1:7" s="1188" customFormat="1">
      <c r="A1005" s="1028" t="s">
        <v>2036</v>
      </c>
      <c r="B1005" s="1029" t="s">
        <v>1912</v>
      </c>
      <c r="C1005" s="1030">
        <v>957</v>
      </c>
      <c r="D1005" s="349"/>
      <c r="E1005" s="349"/>
      <c r="F1005" s="349"/>
      <c r="G1005" s="349"/>
    </row>
    <row r="1006" spans="1:7" s="1188" customFormat="1">
      <c r="A1006" s="1028" t="s">
        <v>2037</v>
      </c>
      <c r="B1006" s="1029" t="s">
        <v>1925</v>
      </c>
      <c r="C1006" s="1030">
        <v>348.73</v>
      </c>
      <c r="D1006" s="349"/>
      <c r="E1006" s="349"/>
      <c r="F1006" s="349"/>
      <c r="G1006" s="349"/>
    </row>
    <row r="1007" spans="1:7" s="1188" customFormat="1">
      <c r="A1007" s="1028" t="s">
        <v>2038</v>
      </c>
      <c r="B1007" s="1029" t="s">
        <v>1899</v>
      </c>
      <c r="C1007" s="1030">
        <v>1484.8</v>
      </c>
      <c r="D1007" s="349"/>
      <c r="E1007" s="349"/>
      <c r="F1007" s="349"/>
      <c r="G1007" s="349"/>
    </row>
    <row r="1008" spans="1:7" s="1188" customFormat="1">
      <c r="A1008" s="1028" t="s">
        <v>2039</v>
      </c>
      <c r="B1008" s="1029" t="s">
        <v>1899</v>
      </c>
      <c r="C1008" s="1030">
        <v>2770.08</v>
      </c>
      <c r="D1008" s="349"/>
      <c r="E1008" s="349"/>
      <c r="F1008" s="349"/>
      <c r="G1008" s="349"/>
    </row>
    <row r="1009" spans="1:7" s="1188" customFormat="1">
      <c r="A1009" s="1028" t="s">
        <v>2100</v>
      </c>
      <c r="B1009" s="1029" t="s">
        <v>2101</v>
      </c>
      <c r="C1009" s="1030">
        <v>644</v>
      </c>
      <c r="D1009" s="349"/>
      <c r="E1009" s="349"/>
      <c r="F1009" s="349"/>
      <c r="G1009" s="349"/>
    </row>
    <row r="1010" spans="1:7" s="1188" customFormat="1">
      <c r="A1010" s="1028" t="s">
        <v>2174</v>
      </c>
      <c r="B1010" s="1029" t="s">
        <v>918</v>
      </c>
      <c r="C1010" s="1030">
        <v>408.87</v>
      </c>
      <c r="D1010" s="349"/>
      <c r="E1010" s="349"/>
      <c r="F1010" s="349"/>
      <c r="G1010" s="349"/>
    </row>
    <row r="1011" spans="1:7" s="1188" customFormat="1">
      <c r="A1011" s="1028" t="s">
        <v>2128</v>
      </c>
      <c r="B1011" s="1029" t="s">
        <v>1912</v>
      </c>
      <c r="C1011" s="1030">
        <v>957</v>
      </c>
      <c r="D1011" s="349"/>
      <c r="E1011" s="349"/>
      <c r="F1011" s="349"/>
      <c r="G1011" s="349"/>
    </row>
    <row r="1012" spans="1:7" s="1188" customFormat="1">
      <c r="A1012" s="1028" t="s">
        <v>2235</v>
      </c>
      <c r="B1012" s="1029" t="s">
        <v>1899</v>
      </c>
      <c r="C1012" s="1030">
        <v>1484.8</v>
      </c>
      <c r="D1012" s="349"/>
      <c r="E1012" s="349"/>
      <c r="F1012" s="349"/>
      <c r="G1012" s="349"/>
    </row>
    <row r="1013" spans="1:7" s="1188" customFormat="1">
      <c r="A1013" s="1028" t="s">
        <v>2075</v>
      </c>
      <c r="B1013" s="1029" t="s">
        <v>2076</v>
      </c>
      <c r="C1013" s="1030">
        <v>2737</v>
      </c>
      <c r="D1013" s="349"/>
      <c r="E1013" s="349"/>
      <c r="F1013" s="349"/>
      <c r="G1013" s="349"/>
    </row>
    <row r="1014" spans="1:7" s="1188" customFormat="1">
      <c r="A1014" s="1028" t="s">
        <v>2218</v>
      </c>
      <c r="B1014" s="1029" t="s">
        <v>1903</v>
      </c>
      <c r="C1014" s="1030">
        <v>1632</v>
      </c>
      <c r="D1014" s="349"/>
      <c r="E1014" s="349"/>
      <c r="F1014" s="349"/>
      <c r="G1014" s="349"/>
    </row>
    <row r="1015" spans="1:7" s="1188" customFormat="1">
      <c r="A1015" s="1028" t="s">
        <v>2173</v>
      </c>
      <c r="B1015" s="1029" t="s">
        <v>1912</v>
      </c>
      <c r="C1015" s="1030">
        <v>957</v>
      </c>
      <c r="D1015" s="349"/>
      <c r="E1015" s="349"/>
      <c r="F1015" s="349"/>
      <c r="G1015" s="349"/>
    </row>
    <row r="1016" spans="1:7" s="1188" customFormat="1">
      <c r="A1016" s="1028" t="s">
        <v>2172</v>
      </c>
      <c r="B1016" s="1029" t="s">
        <v>1899</v>
      </c>
      <c r="C1016" s="1030">
        <v>1484.8</v>
      </c>
      <c r="D1016" s="349"/>
      <c r="E1016" s="349"/>
      <c r="F1016" s="349"/>
      <c r="G1016" s="349"/>
    </row>
    <row r="1017" spans="1:7" s="1188" customFormat="1">
      <c r="A1017" s="1028" t="s">
        <v>2077</v>
      </c>
      <c r="B1017" s="1029" t="s">
        <v>1905</v>
      </c>
      <c r="C1017" s="1030">
        <v>1370</v>
      </c>
      <c r="D1017" s="349"/>
      <c r="E1017" s="349"/>
      <c r="F1017" s="349"/>
      <c r="G1017" s="349"/>
    </row>
    <row r="1018" spans="1:7" s="1188" customFormat="1">
      <c r="A1018" s="1028" t="s">
        <v>2078</v>
      </c>
      <c r="B1018" s="1029" t="s">
        <v>1912</v>
      </c>
      <c r="C1018" s="1030">
        <v>957</v>
      </c>
      <c r="D1018" s="349"/>
      <c r="E1018" s="349"/>
      <c r="F1018" s="349"/>
      <c r="G1018" s="349"/>
    </row>
    <row r="1019" spans="1:7" s="1188" customFormat="1">
      <c r="A1019" s="1028" t="s">
        <v>2052</v>
      </c>
      <c r="B1019" s="1029" t="s">
        <v>1935</v>
      </c>
      <c r="C1019" s="1030">
        <v>12592.5</v>
      </c>
      <c r="D1019" s="349"/>
      <c r="E1019" s="349"/>
      <c r="F1019" s="349"/>
      <c r="G1019" s="349"/>
    </row>
    <row r="1020" spans="1:7" s="1188" customFormat="1">
      <c r="A1020" s="1028" t="s">
        <v>2053</v>
      </c>
      <c r="B1020" s="1029" t="s">
        <v>1899</v>
      </c>
      <c r="C1020" s="1030">
        <v>3551.25</v>
      </c>
      <c r="D1020" s="349"/>
      <c r="E1020" s="349"/>
      <c r="F1020" s="349"/>
      <c r="G1020" s="349"/>
    </row>
    <row r="1021" spans="1:7" s="1188" customFormat="1">
      <c r="A1021" s="1028" t="s">
        <v>2264</v>
      </c>
      <c r="B1021" s="1029" t="s">
        <v>1899</v>
      </c>
      <c r="C1021" s="1030">
        <v>2770.08</v>
      </c>
      <c r="D1021" s="349"/>
      <c r="E1021" s="349"/>
      <c r="F1021" s="349"/>
      <c r="G1021" s="349"/>
    </row>
    <row r="1022" spans="1:7" s="1188" customFormat="1">
      <c r="A1022" s="1028" t="s">
        <v>2263</v>
      </c>
      <c r="B1022" s="1029" t="s">
        <v>1927</v>
      </c>
      <c r="C1022" s="1030">
        <v>1508</v>
      </c>
      <c r="D1022" s="349"/>
      <c r="E1022" s="349"/>
      <c r="F1022" s="349"/>
      <c r="G1022" s="349"/>
    </row>
    <row r="1023" spans="1:7" s="1188" customFormat="1">
      <c r="A1023" s="1028" t="s">
        <v>2262</v>
      </c>
      <c r="B1023" s="1029" t="s">
        <v>1912</v>
      </c>
      <c r="C1023" s="1030">
        <v>957</v>
      </c>
      <c r="D1023" s="349"/>
      <c r="E1023" s="349"/>
      <c r="F1023" s="349"/>
      <c r="G1023" s="349"/>
    </row>
    <row r="1024" spans="1:7" s="1188" customFormat="1">
      <c r="A1024" s="1028" t="s">
        <v>2034</v>
      </c>
      <c r="B1024" s="1029" t="s">
        <v>2035</v>
      </c>
      <c r="C1024" s="1030">
        <v>408.87</v>
      </c>
      <c r="D1024" s="349"/>
      <c r="E1024" s="349"/>
      <c r="F1024" s="349"/>
      <c r="G1024" s="349"/>
    </row>
    <row r="1025" spans="1:7" s="1188" customFormat="1">
      <c r="A1025" s="1028" t="s">
        <v>2197</v>
      </c>
      <c r="B1025" s="1029" t="s">
        <v>1925</v>
      </c>
      <c r="C1025" s="1030">
        <v>348.73</v>
      </c>
      <c r="D1025" s="349"/>
      <c r="E1025" s="349"/>
      <c r="F1025" s="349"/>
      <c r="G1025" s="349"/>
    </row>
    <row r="1026" spans="1:7" s="1188" customFormat="1">
      <c r="A1026" s="1028" t="s">
        <v>2226</v>
      </c>
      <c r="B1026" s="1029" t="s">
        <v>1912</v>
      </c>
      <c r="C1026" s="1030">
        <v>741.75</v>
      </c>
      <c r="D1026" s="349"/>
      <c r="E1026" s="349"/>
      <c r="F1026" s="349"/>
      <c r="G1026" s="349"/>
    </row>
    <row r="1027" spans="1:7" s="1188" customFormat="1">
      <c r="A1027" s="1028" t="s">
        <v>2227</v>
      </c>
      <c r="B1027" s="1029" t="s">
        <v>1897</v>
      </c>
      <c r="C1027" s="1030">
        <v>1450.17</v>
      </c>
      <c r="D1027" s="349"/>
      <c r="E1027" s="349"/>
      <c r="F1027" s="349"/>
      <c r="G1027" s="349"/>
    </row>
    <row r="1028" spans="1:7" s="1188" customFormat="1">
      <c r="A1028" s="1028" t="s">
        <v>1910</v>
      </c>
      <c r="B1028" s="1029" t="s">
        <v>1899</v>
      </c>
      <c r="C1028" s="1030">
        <v>1484.8</v>
      </c>
      <c r="D1028" s="349"/>
      <c r="E1028" s="349"/>
      <c r="F1028" s="349"/>
      <c r="G1028" s="349"/>
    </row>
    <row r="1029" spans="1:7" s="1188" customFormat="1">
      <c r="A1029" s="1028" t="s">
        <v>1909</v>
      </c>
      <c r="B1029" s="1029" t="s">
        <v>1899</v>
      </c>
      <c r="C1029" s="1030">
        <v>2770.08</v>
      </c>
      <c r="D1029" s="349"/>
      <c r="E1029" s="349"/>
      <c r="F1029" s="349"/>
      <c r="G1029" s="349"/>
    </row>
    <row r="1030" spans="1:7" s="1188" customFormat="1">
      <c r="A1030" s="1028" t="s">
        <v>1908</v>
      </c>
      <c r="B1030" s="1029" t="s">
        <v>1899</v>
      </c>
      <c r="C1030" s="1030">
        <v>2770.08</v>
      </c>
      <c r="D1030" s="349"/>
      <c r="E1030" s="349"/>
      <c r="F1030" s="349"/>
      <c r="G1030" s="349"/>
    </row>
    <row r="1031" spans="1:7" s="1188" customFormat="1">
      <c r="A1031" s="1028" t="s">
        <v>1906</v>
      </c>
      <c r="B1031" s="1029" t="s">
        <v>1907</v>
      </c>
      <c r="C1031" s="1030">
        <v>1706.03</v>
      </c>
      <c r="D1031" s="349"/>
      <c r="E1031" s="349"/>
      <c r="F1031" s="349"/>
      <c r="G1031" s="349"/>
    </row>
    <row r="1032" spans="1:7" s="1188" customFormat="1">
      <c r="A1032" s="1028" t="s">
        <v>2228</v>
      </c>
      <c r="B1032" s="1029" t="s">
        <v>1912</v>
      </c>
      <c r="C1032" s="1030">
        <v>992.99</v>
      </c>
      <c r="D1032" s="349"/>
      <c r="E1032" s="349"/>
      <c r="F1032" s="349"/>
      <c r="G1032" s="349"/>
    </row>
    <row r="1033" spans="1:7" s="1188" customFormat="1">
      <c r="A1033" s="1028" t="s">
        <v>2229</v>
      </c>
      <c r="B1033" s="1029" t="s">
        <v>2230</v>
      </c>
      <c r="C1033" s="1030">
        <v>6000</v>
      </c>
      <c r="D1033" s="349"/>
      <c r="E1033" s="349"/>
      <c r="F1033" s="349"/>
      <c r="G1033" s="349"/>
    </row>
    <row r="1034" spans="1:7" s="1188" customFormat="1">
      <c r="A1034" s="1028" t="s">
        <v>2193</v>
      </c>
      <c r="B1034" s="1029" t="s">
        <v>1899</v>
      </c>
      <c r="C1034" s="1030">
        <v>3551.25</v>
      </c>
      <c r="D1034" s="349"/>
      <c r="E1034" s="349"/>
      <c r="F1034" s="349"/>
      <c r="G1034" s="349"/>
    </row>
    <row r="1035" spans="1:7" s="1188" customFormat="1">
      <c r="A1035" s="1028" t="s">
        <v>1961</v>
      </c>
      <c r="B1035" s="1029" t="s">
        <v>986</v>
      </c>
      <c r="C1035" s="1030">
        <v>1488</v>
      </c>
      <c r="D1035" s="349"/>
      <c r="E1035" s="349"/>
      <c r="F1035" s="349"/>
      <c r="G1035" s="349"/>
    </row>
    <row r="1036" spans="1:7" s="1188" customFormat="1">
      <c r="A1036" s="1028" t="s">
        <v>2192</v>
      </c>
      <c r="B1036" s="1029" t="s">
        <v>1912</v>
      </c>
      <c r="C1036" s="1030">
        <v>957</v>
      </c>
      <c r="D1036" s="349"/>
      <c r="E1036" s="349"/>
      <c r="F1036" s="349"/>
      <c r="G1036" s="349"/>
    </row>
    <row r="1037" spans="1:7" s="1188" customFormat="1">
      <c r="A1037" s="1028" t="s">
        <v>1917</v>
      </c>
      <c r="B1037" s="1029" t="s">
        <v>1905</v>
      </c>
      <c r="C1037" s="1030">
        <v>1370</v>
      </c>
      <c r="D1037" s="349"/>
      <c r="E1037" s="349"/>
      <c r="F1037" s="349"/>
      <c r="G1037" s="349"/>
    </row>
    <row r="1038" spans="1:7" s="1188" customFormat="1">
      <c r="A1038" s="1028" t="s">
        <v>1915</v>
      </c>
      <c r="B1038" s="1029" t="s">
        <v>1916</v>
      </c>
      <c r="C1038" s="1030">
        <v>2898</v>
      </c>
      <c r="D1038" s="349"/>
      <c r="E1038" s="349"/>
      <c r="F1038" s="349"/>
      <c r="G1038" s="349"/>
    </row>
    <row r="1039" spans="1:7" s="1188" customFormat="1">
      <c r="A1039" s="1028" t="s">
        <v>1974</v>
      </c>
      <c r="B1039" s="1029" t="s">
        <v>1899</v>
      </c>
      <c r="C1039" s="1030">
        <v>1484.8</v>
      </c>
      <c r="D1039" s="349"/>
      <c r="E1039" s="349"/>
      <c r="F1039" s="349"/>
      <c r="G1039" s="349"/>
    </row>
    <row r="1040" spans="1:7" s="1188" customFormat="1">
      <c r="A1040" s="1028" t="s">
        <v>1988</v>
      </c>
      <c r="B1040" s="1029" t="s">
        <v>1912</v>
      </c>
      <c r="C1040" s="1030">
        <v>957</v>
      </c>
      <c r="D1040" s="349"/>
      <c r="E1040" s="349"/>
      <c r="F1040" s="349"/>
      <c r="G1040" s="349"/>
    </row>
    <row r="1041" spans="1:7" s="1188" customFormat="1">
      <c r="A1041" s="1028" t="s">
        <v>1986</v>
      </c>
      <c r="B1041" s="1029" t="s">
        <v>1987</v>
      </c>
      <c r="C1041" s="1030">
        <v>4958</v>
      </c>
      <c r="D1041" s="349"/>
      <c r="E1041" s="349"/>
      <c r="F1041" s="349"/>
      <c r="G1041" s="349"/>
    </row>
    <row r="1042" spans="1:7" s="1188" customFormat="1">
      <c r="A1042" s="1028" t="s">
        <v>1898</v>
      </c>
      <c r="B1042" s="1029" t="s">
        <v>1899</v>
      </c>
      <c r="C1042" s="1030">
        <v>2770.08</v>
      </c>
      <c r="D1042" s="349"/>
      <c r="E1042" s="349"/>
      <c r="F1042" s="349"/>
      <c r="G1042" s="349"/>
    </row>
    <row r="1043" spans="1:7" s="1188" customFormat="1">
      <c r="A1043" s="1028" t="s">
        <v>1957</v>
      </c>
      <c r="B1043" s="1029" t="s">
        <v>1912</v>
      </c>
      <c r="C1043" s="1030">
        <v>957</v>
      </c>
      <c r="D1043" s="349"/>
      <c r="E1043" s="349"/>
      <c r="F1043" s="349"/>
      <c r="G1043" s="349"/>
    </row>
    <row r="1044" spans="1:7" s="1188" customFormat="1">
      <c r="A1044" s="1028" t="s">
        <v>2222</v>
      </c>
      <c r="B1044" s="1029" t="s">
        <v>1912</v>
      </c>
      <c r="C1044" s="1030">
        <v>957</v>
      </c>
      <c r="D1044" s="349"/>
      <c r="E1044" s="349"/>
      <c r="F1044" s="349"/>
      <c r="G1044" s="349"/>
    </row>
    <row r="1045" spans="1:7" s="1188" customFormat="1">
      <c r="A1045" s="1028" t="s">
        <v>2221</v>
      </c>
      <c r="B1045" s="1029" t="s">
        <v>1912</v>
      </c>
      <c r="C1045" s="1030">
        <v>957</v>
      </c>
      <c r="D1045" s="349"/>
      <c r="E1045" s="349"/>
      <c r="F1045" s="349"/>
      <c r="G1045" s="349"/>
    </row>
    <row r="1046" spans="1:7" s="1188" customFormat="1">
      <c r="A1046" s="1028" t="s">
        <v>2220</v>
      </c>
      <c r="B1046" s="1029" t="s">
        <v>1918</v>
      </c>
      <c r="C1046" s="1030">
        <v>2863.5</v>
      </c>
      <c r="D1046" s="349"/>
      <c r="E1046" s="349"/>
      <c r="F1046" s="349"/>
      <c r="G1046" s="349"/>
    </row>
    <row r="1047" spans="1:7" s="1188" customFormat="1">
      <c r="A1047" s="1028" t="s">
        <v>2219</v>
      </c>
      <c r="B1047" s="1029" t="s">
        <v>2203</v>
      </c>
      <c r="C1047" s="1030">
        <v>2737</v>
      </c>
      <c r="D1047" s="349"/>
      <c r="E1047" s="349"/>
      <c r="F1047" s="349"/>
      <c r="G1047" s="349"/>
    </row>
    <row r="1048" spans="1:7" s="1188" customFormat="1">
      <c r="A1048" s="1028" t="s">
        <v>2186</v>
      </c>
      <c r="B1048" s="1029" t="s">
        <v>1912</v>
      </c>
      <c r="C1048" s="1030">
        <v>957</v>
      </c>
      <c r="D1048" s="349"/>
      <c r="E1048" s="349"/>
      <c r="F1048" s="349"/>
      <c r="G1048" s="349"/>
    </row>
    <row r="1049" spans="1:7" s="1188" customFormat="1">
      <c r="A1049" s="1028" t="s">
        <v>2187</v>
      </c>
      <c r="B1049" s="1029" t="s">
        <v>1899</v>
      </c>
      <c r="C1049" s="1030">
        <v>1484.8</v>
      </c>
      <c r="D1049" s="349"/>
      <c r="E1049" s="349"/>
      <c r="F1049" s="349"/>
      <c r="G1049" s="349"/>
    </row>
    <row r="1050" spans="1:7" s="1188" customFormat="1">
      <c r="A1050" s="1028" t="s">
        <v>2124</v>
      </c>
      <c r="B1050" s="1029" t="s">
        <v>1912</v>
      </c>
      <c r="C1050" s="1030">
        <v>957</v>
      </c>
      <c r="D1050" s="349"/>
      <c r="E1050" s="349"/>
      <c r="F1050" s="349"/>
      <c r="G1050" s="349"/>
    </row>
    <row r="1051" spans="1:7" s="1188" customFormat="1">
      <c r="A1051" s="1028" t="s">
        <v>2123</v>
      </c>
      <c r="B1051" s="1029" t="s">
        <v>1918</v>
      </c>
      <c r="C1051" s="1030">
        <v>2863.5</v>
      </c>
      <c r="D1051" s="349"/>
      <c r="E1051" s="349"/>
      <c r="F1051" s="349"/>
      <c r="G1051" s="349"/>
    </row>
    <row r="1052" spans="1:7" s="1188" customFormat="1">
      <c r="A1052" s="1028" t="s">
        <v>2099</v>
      </c>
      <c r="B1052" s="1029" t="s">
        <v>1897</v>
      </c>
      <c r="C1052" s="1030">
        <v>1450.17</v>
      </c>
      <c r="D1052" s="349"/>
      <c r="E1052" s="349"/>
      <c r="F1052" s="349"/>
      <c r="G1052" s="349"/>
    </row>
    <row r="1053" spans="1:7" s="1188" customFormat="1">
      <c r="A1053" s="1028" t="s">
        <v>2216</v>
      </c>
      <c r="B1053" s="1029" t="s">
        <v>2217</v>
      </c>
      <c r="C1053" s="1030">
        <v>2201.3200000000002</v>
      </c>
      <c r="D1053" s="349"/>
      <c r="E1053" s="349"/>
      <c r="F1053" s="349"/>
      <c r="G1053" s="349"/>
    </row>
    <row r="1054" spans="1:7" s="1188" customFormat="1">
      <c r="A1054" s="1028" t="s">
        <v>2233</v>
      </c>
      <c r="B1054" s="1029" t="s">
        <v>2234</v>
      </c>
      <c r="C1054" s="1030">
        <v>1902.6</v>
      </c>
      <c r="D1054" s="349"/>
      <c r="E1054" s="349"/>
      <c r="F1054" s="349"/>
      <c r="G1054" s="349"/>
    </row>
    <row r="1055" spans="1:7" s="1188" customFormat="1">
      <c r="A1055" s="1028" t="s">
        <v>2232</v>
      </c>
      <c r="B1055" s="1029" t="s">
        <v>1912</v>
      </c>
      <c r="C1055" s="1030">
        <v>957</v>
      </c>
      <c r="D1055" s="349"/>
      <c r="E1055" s="349"/>
      <c r="F1055" s="349"/>
      <c r="G1055" s="349"/>
    </row>
    <row r="1056" spans="1:7" s="1188" customFormat="1">
      <c r="A1056" s="1028" t="s">
        <v>2231</v>
      </c>
      <c r="B1056" s="1029" t="s">
        <v>1925</v>
      </c>
      <c r="C1056" s="1030">
        <v>348.73</v>
      </c>
      <c r="D1056" s="349"/>
      <c r="E1056" s="349"/>
      <c r="F1056" s="349"/>
      <c r="G1056" s="349"/>
    </row>
    <row r="1057" spans="1:7" s="1188" customFormat="1">
      <c r="A1057" s="1028" t="s">
        <v>2169</v>
      </c>
      <c r="B1057" s="1029" t="s">
        <v>1905</v>
      </c>
      <c r="C1057" s="1030">
        <v>1370</v>
      </c>
      <c r="D1057" s="349"/>
      <c r="E1057" s="349"/>
      <c r="F1057" s="349"/>
      <c r="G1057" s="349"/>
    </row>
    <row r="1058" spans="1:7" s="1188" customFormat="1">
      <c r="A1058" s="1028" t="s">
        <v>2170</v>
      </c>
      <c r="B1058" s="1029" t="s">
        <v>1912</v>
      </c>
      <c r="C1058" s="1030">
        <v>957</v>
      </c>
      <c r="D1058" s="349"/>
      <c r="E1058" s="349"/>
      <c r="F1058" s="349"/>
      <c r="G1058" s="349"/>
    </row>
    <row r="1059" spans="1:7" s="1188" customFormat="1">
      <c r="A1059" s="1028" t="s">
        <v>1960</v>
      </c>
      <c r="B1059" s="1029" t="s">
        <v>1918</v>
      </c>
      <c r="C1059" s="1030">
        <v>2863.5</v>
      </c>
      <c r="D1059" s="349"/>
      <c r="E1059" s="349"/>
      <c r="F1059" s="349"/>
      <c r="G1059" s="349"/>
    </row>
    <row r="1060" spans="1:7" s="1188" customFormat="1">
      <c r="A1060" s="1028" t="s">
        <v>1959</v>
      </c>
      <c r="B1060" s="1029" t="s">
        <v>1912</v>
      </c>
      <c r="C1060" s="1030">
        <v>957</v>
      </c>
      <c r="D1060" s="349"/>
      <c r="E1060" s="349"/>
      <c r="F1060" s="349"/>
      <c r="G1060" s="349"/>
    </row>
    <row r="1061" spans="1:7" s="1188" customFormat="1">
      <c r="A1061" s="1028" t="s">
        <v>2171</v>
      </c>
      <c r="B1061" s="1029" t="s">
        <v>1899</v>
      </c>
      <c r="C1061" s="1030">
        <v>2770.08</v>
      </c>
      <c r="D1061" s="349"/>
      <c r="E1061" s="349"/>
      <c r="F1061" s="349"/>
      <c r="G1061" s="349"/>
    </row>
    <row r="1062" spans="1:7" s="1188" customFormat="1">
      <c r="A1062" s="1028" t="s">
        <v>2250</v>
      </c>
      <c r="B1062" s="1029" t="s">
        <v>1899</v>
      </c>
      <c r="C1062" s="1030">
        <v>2770.08</v>
      </c>
      <c r="D1062" s="349"/>
      <c r="E1062" s="349"/>
      <c r="F1062" s="349"/>
      <c r="G1062" s="349"/>
    </row>
    <row r="1063" spans="1:7" s="1188" customFormat="1">
      <c r="A1063" s="1028" t="s">
        <v>2119</v>
      </c>
      <c r="B1063" s="1029" t="s">
        <v>1912</v>
      </c>
      <c r="C1063" s="1030">
        <v>957</v>
      </c>
      <c r="D1063" s="349"/>
      <c r="E1063" s="349"/>
      <c r="F1063" s="349"/>
      <c r="G1063" s="349"/>
    </row>
    <row r="1064" spans="1:7" s="1188" customFormat="1">
      <c r="A1064" s="1028" t="s">
        <v>2118</v>
      </c>
      <c r="B1064" s="1029" t="s">
        <v>1912</v>
      </c>
      <c r="C1064" s="1030">
        <v>957</v>
      </c>
      <c r="D1064" s="349"/>
      <c r="E1064" s="349"/>
      <c r="F1064" s="349"/>
      <c r="G1064" s="349"/>
    </row>
    <row r="1065" spans="1:7" s="1188" customFormat="1">
      <c r="A1065" s="1028" t="s">
        <v>2117</v>
      </c>
      <c r="B1065" s="1029" t="s">
        <v>1935</v>
      </c>
      <c r="C1065" s="1030">
        <v>12592.5</v>
      </c>
      <c r="D1065" s="349"/>
      <c r="E1065" s="349"/>
      <c r="F1065" s="349"/>
      <c r="G1065" s="349"/>
    </row>
    <row r="1066" spans="1:7" s="1188" customFormat="1">
      <c r="A1066" s="1028" t="s">
        <v>2121</v>
      </c>
      <c r="B1066" s="1029" t="s">
        <v>2122</v>
      </c>
      <c r="C1066" s="1030">
        <v>3558.1</v>
      </c>
      <c r="D1066" s="349"/>
      <c r="E1066" s="349"/>
      <c r="F1066" s="349"/>
      <c r="G1066" s="349"/>
    </row>
    <row r="1067" spans="1:7" s="1188" customFormat="1">
      <c r="A1067" s="1028" t="s">
        <v>2125</v>
      </c>
      <c r="B1067" s="1029" t="s">
        <v>2126</v>
      </c>
      <c r="C1067" s="1030">
        <v>428.8</v>
      </c>
      <c r="D1067" s="349"/>
      <c r="E1067" s="349"/>
      <c r="F1067" s="349"/>
      <c r="G1067" s="349"/>
    </row>
    <row r="1068" spans="1:7" s="1188" customFormat="1">
      <c r="A1068" s="1028" t="s">
        <v>2155</v>
      </c>
      <c r="B1068" s="1029" t="s">
        <v>1045</v>
      </c>
      <c r="C1068" s="1030">
        <v>436.88</v>
      </c>
      <c r="D1068" s="349"/>
      <c r="E1068" s="349"/>
      <c r="F1068" s="349"/>
      <c r="G1068" s="349"/>
    </row>
    <row r="1069" spans="1:7" s="1188" customFormat="1">
      <c r="A1069" s="1028" t="s">
        <v>2017</v>
      </c>
      <c r="B1069" s="1029" t="s">
        <v>1927</v>
      </c>
      <c r="C1069" s="1030">
        <v>1508</v>
      </c>
      <c r="D1069" s="349"/>
      <c r="E1069" s="349"/>
      <c r="F1069" s="349"/>
      <c r="G1069" s="349"/>
    </row>
    <row r="1070" spans="1:7" s="1188" customFormat="1">
      <c r="A1070" s="1028" t="s">
        <v>2016</v>
      </c>
      <c r="B1070" s="1029" t="s">
        <v>1897</v>
      </c>
      <c r="C1070" s="1030">
        <v>780</v>
      </c>
      <c r="D1070" s="349"/>
      <c r="E1070" s="349"/>
      <c r="F1070" s="349"/>
      <c r="G1070" s="349"/>
    </row>
    <row r="1071" spans="1:7" s="1188" customFormat="1">
      <c r="A1071" s="1028" t="s">
        <v>2185</v>
      </c>
      <c r="B1071" s="1029" t="s">
        <v>986</v>
      </c>
      <c r="C1071" s="1030">
        <v>3624</v>
      </c>
      <c r="D1071" s="349"/>
      <c r="E1071" s="349"/>
      <c r="F1071" s="349"/>
      <c r="G1071" s="349"/>
    </row>
    <row r="1072" spans="1:7" s="1188" customFormat="1">
      <c r="A1072" s="1028" t="s">
        <v>2154</v>
      </c>
      <c r="B1072" s="1029" t="s">
        <v>1912</v>
      </c>
      <c r="C1072" s="1030">
        <v>957</v>
      </c>
      <c r="D1072" s="349"/>
      <c r="E1072" s="349"/>
      <c r="F1072" s="349"/>
      <c r="G1072" s="349"/>
    </row>
    <row r="1073" spans="1:7" s="1188" customFormat="1">
      <c r="A1073" s="1028" t="s">
        <v>2152</v>
      </c>
      <c r="B1073" s="1029" t="s">
        <v>1899</v>
      </c>
      <c r="C1073" s="1030">
        <v>2770.08</v>
      </c>
      <c r="D1073" s="349"/>
      <c r="E1073" s="349"/>
      <c r="F1073" s="349"/>
      <c r="G1073" s="349"/>
    </row>
    <row r="1074" spans="1:7" s="1188" customFormat="1">
      <c r="A1074" s="1028" t="s">
        <v>2088</v>
      </c>
      <c r="B1074" s="1029" t="s">
        <v>1939</v>
      </c>
      <c r="C1074" s="1030">
        <v>3836.21</v>
      </c>
      <c r="D1074" s="349"/>
      <c r="E1074" s="349"/>
      <c r="F1074" s="349"/>
      <c r="G1074" s="349"/>
    </row>
    <row r="1075" spans="1:7" s="1188" customFormat="1">
      <c r="A1075" s="1028" t="s">
        <v>2015</v>
      </c>
      <c r="B1075" s="1029" t="s">
        <v>1899</v>
      </c>
      <c r="C1075" s="1030">
        <v>1484.8</v>
      </c>
      <c r="D1075" s="349"/>
      <c r="E1075" s="349"/>
      <c r="F1075" s="349"/>
      <c r="G1075" s="349"/>
    </row>
    <row r="1076" spans="1:7" s="1188" customFormat="1">
      <c r="A1076" s="1028" t="s">
        <v>2005</v>
      </c>
      <c r="B1076" s="1029" t="s">
        <v>1899</v>
      </c>
      <c r="C1076" s="1030">
        <v>2770.08</v>
      </c>
      <c r="D1076" s="349"/>
      <c r="E1076" s="349"/>
      <c r="F1076" s="349"/>
      <c r="G1076" s="349"/>
    </row>
    <row r="1077" spans="1:7" s="1188" customFormat="1">
      <c r="A1077" s="1028" t="s">
        <v>2002</v>
      </c>
      <c r="B1077" s="1029" t="s">
        <v>2003</v>
      </c>
      <c r="C1077" s="1030">
        <v>4285</v>
      </c>
      <c r="D1077" s="349"/>
      <c r="E1077" s="349"/>
      <c r="F1077" s="349"/>
      <c r="G1077" s="349"/>
    </row>
    <row r="1078" spans="1:7" s="1188" customFormat="1">
      <c r="A1078" s="1028" t="s">
        <v>2176</v>
      </c>
      <c r="B1078" s="1029" t="s">
        <v>1918</v>
      </c>
      <c r="C1078" s="1030">
        <v>2863.5</v>
      </c>
      <c r="D1078" s="349"/>
      <c r="E1078" s="349"/>
      <c r="F1078" s="349"/>
      <c r="G1078" s="349"/>
    </row>
    <row r="1079" spans="1:7" s="1188" customFormat="1">
      <c r="A1079" s="1028" t="s">
        <v>2146</v>
      </c>
      <c r="B1079" s="1029" t="s">
        <v>1899</v>
      </c>
      <c r="C1079" s="1030">
        <v>2770.08</v>
      </c>
      <c r="D1079" s="349"/>
      <c r="E1079" s="349"/>
      <c r="F1079" s="349"/>
      <c r="G1079" s="349"/>
    </row>
    <row r="1080" spans="1:7" s="1188" customFormat="1">
      <c r="A1080" s="1028" t="s">
        <v>2028</v>
      </c>
      <c r="B1080" s="1029" t="s">
        <v>1912</v>
      </c>
      <c r="C1080" s="1030">
        <v>957</v>
      </c>
      <c r="D1080" s="349"/>
      <c r="E1080" s="349"/>
      <c r="F1080" s="349"/>
      <c r="G1080" s="349"/>
    </row>
    <row r="1081" spans="1:7" s="1188" customFormat="1">
      <c r="A1081" s="1028" t="s">
        <v>2029</v>
      </c>
      <c r="B1081" s="1029" t="s">
        <v>2030</v>
      </c>
      <c r="C1081" s="1030">
        <v>1321.82</v>
      </c>
      <c r="D1081" s="349"/>
      <c r="E1081" s="349"/>
      <c r="F1081" s="349"/>
      <c r="G1081" s="349"/>
    </row>
    <row r="1082" spans="1:7" s="1188" customFormat="1">
      <c r="A1082" s="1028" t="s">
        <v>2031</v>
      </c>
      <c r="B1082" s="1029" t="s">
        <v>1932</v>
      </c>
      <c r="C1082" s="1030">
        <v>3450</v>
      </c>
      <c r="D1082" s="349"/>
      <c r="E1082" s="349"/>
      <c r="F1082" s="349"/>
      <c r="G1082" s="349"/>
    </row>
    <row r="1083" spans="1:7" s="1188" customFormat="1">
      <c r="A1083" s="1028" t="s">
        <v>2009</v>
      </c>
      <c r="B1083" s="1029" t="s">
        <v>1956</v>
      </c>
      <c r="C1083" s="1030">
        <v>527.85</v>
      </c>
      <c r="D1083" s="349"/>
      <c r="E1083" s="349"/>
      <c r="F1083" s="349"/>
      <c r="G1083" s="349"/>
    </row>
    <row r="1084" spans="1:7" s="1188" customFormat="1">
      <c r="A1084" s="1028" t="s">
        <v>2008</v>
      </c>
      <c r="B1084" s="1029" t="s">
        <v>1932</v>
      </c>
      <c r="C1084" s="1030">
        <v>3450</v>
      </c>
      <c r="D1084" s="349"/>
      <c r="E1084" s="349"/>
      <c r="F1084" s="349"/>
      <c r="G1084" s="349"/>
    </row>
    <row r="1085" spans="1:7" s="1188" customFormat="1">
      <c r="A1085" s="1028" t="s">
        <v>2007</v>
      </c>
      <c r="B1085" s="1029" t="s">
        <v>1907</v>
      </c>
      <c r="C1085" s="1030">
        <v>1706.03</v>
      </c>
      <c r="D1085" s="349"/>
      <c r="E1085" s="349"/>
      <c r="F1085" s="349"/>
      <c r="G1085" s="349"/>
    </row>
    <row r="1086" spans="1:7" s="1188" customFormat="1">
      <c r="A1086" s="1028" t="s">
        <v>2004</v>
      </c>
      <c r="B1086" s="1029" t="s">
        <v>1899</v>
      </c>
      <c r="C1086" s="1030">
        <v>3551.25</v>
      </c>
      <c r="D1086" s="349"/>
      <c r="E1086" s="349"/>
      <c r="F1086" s="349"/>
      <c r="G1086" s="349"/>
    </row>
    <row r="1087" spans="1:7" s="1188" customFormat="1">
      <c r="A1087" s="1028" t="s">
        <v>2049</v>
      </c>
      <c r="B1087" s="1029" t="s">
        <v>1925</v>
      </c>
      <c r="C1087" s="1030">
        <v>348.73</v>
      </c>
      <c r="D1087" s="349"/>
      <c r="E1087" s="349"/>
      <c r="F1087" s="349"/>
      <c r="G1087" s="349"/>
    </row>
    <row r="1088" spans="1:7" s="1188" customFormat="1">
      <c r="A1088" s="1028" t="s">
        <v>2048</v>
      </c>
      <c r="B1088" s="1029" t="s">
        <v>1912</v>
      </c>
      <c r="C1088" s="1030">
        <v>957</v>
      </c>
      <c r="D1088" s="349"/>
      <c r="E1088" s="349"/>
      <c r="F1088" s="349"/>
      <c r="G1088" s="349"/>
    </row>
    <row r="1089" spans="1:7" s="1188" customFormat="1">
      <c r="A1089" s="1028" t="s">
        <v>2055</v>
      </c>
      <c r="B1089" s="1029" t="s">
        <v>2056</v>
      </c>
      <c r="C1089" s="1030">
        <v>5245</v>
      </c>
      <c r="D1089" s="349"/>
      <c r="E1089" s="349"/>
      <c r="F1089" s="349"/>
      <c r="G1089" s="349"/>
    </row>
    <row r="1090" spans="1:7" s="1188" customFormat="1">
      <c r="A1090" s="1028" t="s">
        <v>2047</v>
      </c>
      <c r="B1090" s="1029" t="s">
        <v>1912</v>
      </c>
      <c r="C1090" s="1030">
        <v>957</v>
      </c>
      <c r="D1090" s="349"/>
      <c r="E1090" s="349"/>
      <c r="F1090" s="349"/>
      <c r="G1090" s="349"/>
    </row>
    <row r="1091" spans="1:7" s="1188" customFormat="1">
      <c r="A1091" s="1028" t="s">
        <v>2087</v>
      </c>
      <c r="B1091" s="1029" t="s">
        <v>986</v>
      </c>
      <c r="C1091" s="1030">
        <v>3624</v>
      </c>
      <c r="D1091" s="349"/>
      <c r="E1091" s="349"/>
      <c r="F1091" s="349"/>
      <c r="G1091" s="349"/>
    </row>
    <row r="1092" spans="1:7" s="1188" customFormat="1">
      <c r="A1092" s="1028" t="s">
        <v>2085</v>
      </c>
      <c r="B1092" s="1029" t="s">
        <v>2086</v>
      </c>
      <c r="C1092" s="1030">
        <v>2400</v>
      </c>
      <c r="D1092" s="349"/>
      <c r="E1092" s="349"/>
      <c r="F1092" s="349"/>
      <c r="G1092" s="349"/>
    </row>
    <row r="1093" spans="1:7" s="1188" customFormat="1">
      <c r="A1093" s="1028" t="s">
        <v>2194</v>
      </c>
      <c r="B1093" s="1029" t="s">
        <v>1907</v>
      </c>
      <c r="C1093" s="1030">
        <v>1706.03</v>
      </c>
      <c r="D1093" s="349"/>
      <c r="E1093" s="349"/>
      <c r="F1093" s="349"/>
      <c r="G1093" s="349"/>
    </row>
    <row r="1094" spans="1:7" s="1188" customFormat="1">
      <c r="A1094" s="1028" t="s">
        <v>2195</v>
      </c>
      <c r="B1094" s="1029" t="s">
        <v>1925</v>
      </c>
      <c r="C1094" s="1030">
        <v>348.73</v>
      </c>
      <c r="D1094" s="349"/>
      <c r="E1094" s="349"/>
      <c r="F1094" s="349"/>
      <c r="G1094" s="349"/>
    </row>
    <row r="1095" spans="1:7" s="1188" customFormat="1">
      <c r="A1095" s="1028" t="s">
        <v>2168</v>
      </c>
      <c r="B1095" s="1029" t="s">
        <v>1897</v>
      </c>
      <c r="C1095" s="1030">
        <v>1450.17</v>
      </c>
      <c r="D1095" s="349"/>
      <c r="E1095" s="349"/>
      <c r="F1095" s="349"/>
      <c r="G1095" s="349"/>
    </row>
    <row r="1096" spans="1:7" s="1188" customFormat="1">
      <c r="A1096" s="1028" t="s">
        <v>1922</v>
      </c>
      <c r="B1096" s="1029" t="s">
        <v>1897</v>
      </c>
      <c r="C1096" s="1030">
        <v>1450.17</v>
      </c>
      <c r="D1096" s="349"/>
      <c r="E1096" s="349"/>
      <c r="F1096" s="349"/>
      <c r="G1096" s="349"/>
    </row>
    <row r="1097" spans="1:7" s="1188" customFormat="1">
      <c r="A1097" s="1028" t="s">
        <v>1945</v>
      </c>
      <c r="B1097" s="1029" t="s">
        <v>1912</v>
      </c>
      <c r="C1097" s="1030">
        <v>957</v>
      </c>
      <c r="D1097" s="349"/>
      <c r="E1097" s="349"/>
      <c r="F1097" s="349"/>
      <c r="G1097" s="349"/>
    </row>
    <row r="1098" spans="1:7" s="1188" customFormat="1">
      <c r="A1098" s="1028" t="s">
        <v>2081</v>
      </c>
      <c r="B1098" s="1029" t="s">
        <v>2082</v>
      </c>
      <c r="C1098" s="1030">
        <v>1026.46</v>
      </c>
      <c r="D1098" s="349"/>
      <c r="E1098" s="349"/>
      <c r="F1098" s="349"/>
      <c r="G1098" s="349"/>
    </row>
    <row r="1099" spans="1:7" s="1188" customFormat="1">
      <c r="A1099" s="1028" t="s">
        <v>2045</v>
      </c>
      <c r="B1099" s="1029" t="s">
        <v>1897</v>
      </c>
      <c r="C1099" s="1030">
        <v>780</v>
      </c>
      <c r="D1099" s="349"/>
      <c r="E1099" s="349"/>
      <c r="F1099" s="349"/>
      <c r="G1099" s="349"/>
    </row>
    <row r="1100" spans="1:7" s="1188" customFormat="1">
      <c r="A1100" s="1028" t="s">
        <v>2080</v>
      </c>
      <c r="B1100" s="1029" t="s">
        <v>1916</v>
      </c>
      <c r="C1100" s="1030">
        <v>1399.95</v>
      </c>
      <c r="D1100" s="349"/>
      <c r="E1100" s="349"/>
      <c r="F1100" s="349"/>
      <c r="G1100" s="349"/>
    </row>
    <row r="1101" spans="1:7" s="1188" customFormat="1">
      <c r="A1101" s="1028" t="s">
        <v>2043</v>
      </c>
      <c r="B1101" s="1029" t="s">
        <v>2044</v>
      </c>
      <c r="C1101" s="1030">
        <v>2900</v>
      </c>
      <c r="D1101" s="349"/>
      <c r="E1101" s="349"/>
      <c r="F1101" s="349"/>
      <c r="G1101" s="349"/>
    </row>
    <row r="1102" spans="1:7" s="1188" customFormat="1">
      <c r="A1102" s="1028" t="s">
        <v>2040</v>
      </c>
      <c r="B1102" s="1029" t="s">
        <v>2001</v>
      </c>
      <c r="C1102" s="1030">
        <v>1038.75</v>
      </c>
      <c r="D1102" s="349"/>
      <c r="E1102" s="349"/>
      <c r="F1102" s="349"/>
      <c r="G1102" s="349"/>
    </row>
    <row r="1103" spans="1:7" s="1188" customFormat="1">
      <c r="A1103" s="1028" t="s">
        <v>2059</v>
      </c>
      <c r="B1103" s="1029" t="s">
        <v>1912</v>
      </c>
      <c r="C1103" s="1030">
        <v>957</v>
      </c>
      <c r="D1103" s="349"/>
      <c r="E1103" s="349"/>
      <c r="F1103" s="349"/>
      <c r="G1103" s="349"/>
    </row>
    <row r="1104" spans="1:7" s="1188" customFormat="1">
      <c r="A1104" s="1028" t="s">
        <v>2063</v>
      </c>
      <c r="B1104" s="1029" t="s">
        <v>1912</v>
      </c>
      <c r="C1104" s="1030">
        <v>957</v>
      </c>
      <c r="D1104" s="349"/>
      <c r="E1104" s="349"/>
      <c r="F1104" s="349"/>
      <c r="G1104" s="349"/>
    </row>
    <row r="1105" spans="1:7" s="1188" customFormat="1">
      <c r="A1105" s="1028" t="s">
        <v>2033</v>
      </c>
      <c r="B1105" s="1029" t="s">
        <v>1912</v>
      </c>
      <c r="C1105" s="1030">
        <v>957</v>
      </c>
      <c r="D1105" s="349"/>
      <c r="E1105" s="349"/>
      <c r="F1105" s="349"/>
      <c r="G1105" s="349"/>
    </row>
    <row r="1106" spans="1:7" s="1188" customFormat="1">
      <c r="A1106" s="1028" t="s">
        <v>2060</v>
      </c>
      <c r="B1106" s="1029" t="s">
        <v>1912</v>
      </c>
      <c r="C1106" s="1030">
        <v>957</v>
      </c>
      <c r="D1106" s="349"/>
      <c r="E1106" s="349"/>
      <c r="F1106" s="349"/>
      <c r="G1106" s="349"/>
    </row>
    <row r="1107" spans="1:7" s="1188" customFormat="1">
      <c r="A1107" s="1028" t="s">
        <v>2058</v>
      </c>
      <c r="B1107" s="1029" t="s">
        <v>1912</v>
      </c>
      <c r="C1107" s="1030">
        <v>957</v>
      </c>
      <c r="D1107" s="349"/>
      <c r="E1107" s="349"/>
      <c r="F1107" s="349"/>
      <c r="G1107" s="349"/>
    </row>
    <row r="1108" spans="1:7" s="1188" customFormat="1">
      <c r="A1108" s="1028" t="s">
        <v>2057</v>
      </c>
      <c r="B1108" s="1029" t="s">
        <v>1899</v>
      </c>
      <c r="C1108" s="1030">
        <v>2770.08</v>
      </c>
      <c r="D1108" s="349"/>
      <c r="E1108" s="349"/>
      <c r="F1108" s="349"/>
      <c r="G1108" s="349"/>
    </row>
    <row r="1109" spans="1:7" s="1188" customFormat="1">
      <c r="A1109" s="1028" t="s">
        <v>2224</v>
      </c>
      <c r="B1109" s="1029" t="s">
        <v>2225</v>
      </c>
      <c r="C1109" s="1030">
        <v>1982.6</v>
      </c>
      <c r="D1109" s="349"/>
      <c r="E1109" s="349"/>
      <c r="F1109" s="349"/>
      <c r="G1109" s="349"/>
    </row>
    <row r="1110" spans="1:7" s="1188" customFormat="1">
      <c r="A1110" s="1028" t="s">
        <v>1947</v>
      </c>
      <c r="B1110" s="1029" t="s">
        <v>1899</v>
      </c>
      <c r="C1110" s="1030">
        <v>1484.8</v>
      </c>
      <c r="D1110" s="349"/>
      <c r="E1110" s="349"/>
      <c r="F1110" s="349"/>
      <c r="G1110" s="349"/>
    </row>
    <row r="1111" spans="1:7" s="1188" customFormat="1">
      <c r="A1111" s="1028" t="s">
        <v>1940</v>
      </c>
      <c r="B1111" s="1029" t="s">
        <v>1899</v>
      </c>
      <c r="C1111" s="1030">
        <v>1484.8</v>
      </c>
      <c r="D1111" s="349"/>
      <c r="E1111" s="349"/>
      <c r="F1111" s="349"/>
      <c r="G1111" s="349"/>
    </row>
    <row r="1112" spans="1:7" s="1188" customFormat="1">
      <c r="A1112" s="1028" t="s">
        <v>1930</v>
      </c>
      <c r="B1112" s="1029" t="s">
        <v>1899</v>
      </c>
      <c r="C1112" s="1030">
        <v>1484.8</v>
      </c>
      <c r="D1112" s="349"/>
      <c r="E1112" s="349"/>
      <c r="F1112" s="349"/>
      <c r="G1112" s="349"/>
    </row>
    <row r="1113" spans="1:7" s="1188" customFormat="1">
      <c r="A1113" s="1028" t="s">
        <v>1948</v>
      </c>
      <c r="B1113" s="1029" t="s">
        <v>1927</v>
      </c>
      <c r="C1113" s="1030">
        <v>1508</v>
      </c>
      <c r="D1113" s="349"/>
      <c r="E1113" s="349"/>
      <c r="F1113" s="349"/>
      <c r="G1113" s="349"/>
    </row>
    <row r="1114" spans="1:7" s="1188" customFormat="1">
      <c r="A1114" s="1028" t="s">
        <v>1951</v>
      </c>
      <c r="B1114" s="1029" t="s">
        <v>1925</v>
      </c>
      <c r="C1114" s="1030">
        <v>348.73</v>
      </c>
      <c r="D1114" s="349"/>
      <c r="E1114" s="349"/>
      <c r="F1114" s="349"/>
      <c r="G1114" s="349"/>
    </row>
    <row r="1115" spans="1:7" s="1188" customFormat="1">
      <c r="A1115" s="1028" t="s">
        <v>1953</v>
      </c>
      <c r="B1115" s="1029" t="s">
        <v>1925</v>
      </c>
      <c r="C1115" s="1030">
        <v>348.73</v>
      </c>
      <c r="D1115" s="349"/>
      <c r="E1115" s="349"/>
      <c r="F1115" s="349"/>
      <c r="G1115" s="349"/>
    </row>
    <row r="1116" spans="1:7" s="1188" customFormat="1">
      <c r="A1116" s="1028" t="s">
        <v>1954</v>
      </c>
      <c r="B1116" s="1029" t="s">
        <v>1912</v>
      </c>
      <c r="C1116" s="1030">
        <v>957</v>
      </c>
      <c r="D1116" s="349"/>
      <c r="E1116" s="349"/>
      <c r="F1116" s="349"/>
      <c r="G1116" s="349"/>
    </row>
    <row r="1117" spans="1:7" s="1188" customFormat="1">
      <c r="A1117" s="1028" t="s">
        <v>1955</v>
      </c>
      <c r="B1117" s="1029" t="s">
        <v>1912</v>
      </c>
      <c r="C1117" s="1030">
        <v>957</v>
      </c>
      <c r="D1117" s="349"/>
      <c r="E1117" s="349"/>
      <c r="F1117" s="349"/>
      <c r="G1117" s="349"/>
    </row>
    <row r="1118" spans="1:7" s="1188" customFormat="1">
      <c r="A1118" s="1028" t="s">
        <v>2210</v>
      </c>
      <c r="B1118" s="1029" t="s">
        <v>1912</v>
      </c>
      <c r="C1118" s="1030">
        <v>957</v>
      </c>
      <c r="D1118" s="349"/>
      <c r="E1118" s="349"/>
      <c r="F1118" s="349"/>
      <c r="G1118" s="349"/>
    </row>
    <row r="1119" spans="1:7" s="1188" customFormat="1">
      <c r="A1119" s="1028" t="s">
        <v>2163</v>
      </c>
      <c r="B1119" s="1029" t="s">
        <v>1903</v>
      </c>
      <c r="C1119" s="1030">
        <v>1632</v>
      </c>
      <c r="D1119" s="349"/>
      <c r="E1119" s="349"/>
      <c r="F1119" s="349"/>
      <c r="G1119" s="349"/>
    </row>
    <row r="1120" spans="1:7" s="1188" customFormat="1">
      <c r="A1120" s="1028" t="s">
        <v>2164</v>
      </c>
      <c r="B1120" s="1029" t="s">
        <v>1912</v>
      </c>
      <c r="C1120" s="1030">
        <v>957</v>
      </c>
      <c r="D1120" s="349"/>
      <c r="E1120" s="349"/>
      <c r="F1120" s="349"/>
      <c r="G1120" s="349"/>
    </row>
    <row r="1121" spans="1:7" s="1188" customFormat="1">
      <c r="A1121" s="1028" t="s">
        <v>2165</v>
      </c>
      <c r="B1121" s="1029" t="s">
        <v>1912</v>
      </c>
      <c r="C1121" s="1030">
        <v>957</v>
      </c>
      <c r="D1121" s="349"/>
      <c r="E1121" s="349"/>
      <c r="F1121" s="349"/>
      <c r="G1121" s="349"/>
    </row>
    <row r="1122" spans="1:7" s="1188" customFormat="1">
      <c r="A1122" s="1028" t="s">
        <v>2199</v>
      </c>
      <c r="B1122" s="1029" t="s">
        <v>1912</v>
      </c>
      <c r="C1122" s="1030">
        <v>957</v>
      </c>
      <c r="D1122" s="349"/>
      <c r="E1122" s="349"/>
      <c r="F1122" s="349"/>
      <c r="G1122" s="349"/>
    </row>
    <row r="1123" spans="1:7" s="1188" customFormat="1">
      <c r="A1123" s="1028" t="s">
        <v>2211</v>
      </c>
      <c r="B1123" s="1029" t="s">
        <v>1912</v>
      </c>
      <c r="C1123" s="1030">
        <v>957</v>
      </c>
      <c r="D1123" s="349"/>
      <c r="E1123" s="349"/>
      <c r="F1123" s="349"/>
      <c r="G1123" s="349"/>
    </row>
    <row r="1124" spans="1:7" s="1188" customFormat="1">
      <c r="A1124" s="1028" t="s">
        <v>2223</v>
      </c>
      <c r="B1124" s="1029" t="s">
        <v>1912</v>
      </c>
      <c r="C1124" s="1030">
        <v>957</v>
      </c>
      <c r="D1124" s="349"/>
      <c r="E1124" s="349"/>
      <c r="F1124" s="349"/>
      <c r="G1124" s="349"/>
    </row>
    <row r="1125" spans="1:7" s="1188" customFormat="1">
      <c r="A1125" s="1028" t="s">
        <v>1949</v>
      </c>
      <c r="B1125" s="1029" t="s">
        <v>1950</v>
      </c>
      <c r="C1125" s="1030">
        <v>2450</v>
      </c>
      <c r="D1125" s="349"/>
      <c r="E1125" s="349"/>
      <c r="F1125" s="349"/>
      <c r="G1125" s="349"/>
    </row>
    <row r="1126" spans="1:7" s="1188" customFormat="1">
      <c r="A1126" s="1028" t="s">
        <v>2156</v>
      </c>
      <c r="B1126" s="1029" t="s">
        <v>2157</v>
      </c>
      <c r="C1126" s="1030">
        <v>3245</v>
      </c>
      <c r="D1126" s="349"/>
      <c r="E1126" s="349"/>
      <c r="F1126" s="349"/>
      <c r="G1126" s="349"/>
    </row>
    <row r="1127" spans="1:7" s="1188" customFormat="1">
      <c r="A1127" s="1028" t="s">
        <v>2107</v>
      </c>
      <c r="B1127" s="1029" t="s">
        <v>2108</v>
      </c>
      <c r="C1127" s="1030">
        <v>1915.9</v>
      </c>
      <c r="D1127" s="349"/>
      <c r="E1127" s="349"/>
      <c r="F1127" s="349"/>
      <c r="G1127" s="349"/>
    </row>
    <row r="1128" spans="1:7" s="1188" customFormat="1">
      <c r="A1128" s="1028" t="s">
        <v>2258</v>
      </c>
      <c r="B1128" s="1029" t="s">
        <v>1899</v>
      </c>
      <c r="C1128" s="1030">
        <v>2770.08</v>
      </c>
      <c r="D1128" s="349"/>
      <c r="E1128" s="349"/>
      <c r="F1128" s="349"/>
      <c r="G1128" s="349"/>
    </row>
    <row r="1129" spans="1:7" s="1188" customFormat="1">
      <c r="A1129" s="1028" t="s">
        <v>2206</v>
      </c>
      <c r="B1129" s="1029" t="s">
        <v>1899</v>
      </c>
      <c r="C1129" s="1030">
        <v>1484.8</v>
      </c>
      <c r="D1129" s="349"/>
      <c r="E1129" s="349"/>
      <c r="F1129" s="349"/>
      <c r="G1129" s="349"/>
    </row>
    <row r="1130" spans="1:7" s="1188" customFormat="1">
      <c r="A1130" s="1028" t="s">
        <v>2207</v>
      </c>
      <c r="B1130" s="1029" t="s">
        <v>1912</v>
      </c>
      <c r="C1130" s="1030">
        <v>957</v>
      </c>
      <c r="D1130" s="349"/>
      <c r="E1130" s="349"/>
      <c r="F1130" s="349"/>
      <c r="G1130" s="349"/>
    </row>
    <row r="1131" spans="1:7" s="1188" customFormat="1">
      <c r="A1131" s="1028" t="s">
        <v>2208</v>
      </c>
      <c r="B1131" s="1029" t="s">
        <v>1912</v>
      </c>
      <c r="C1131" s="1030">
        <v>957</v>
      </c>
      <c r="D1131" s="349"/>
      <c r="E1131" s="349"/>
      <c r="F1131" s="349"/>
      <c r="G1131" s="349"/>
    </row>
    <row r="1132" spans="1:7" s="1188" customFormat="1">
      <c r="A1132" s="1028" t="s">
        <v>2209</v>
      </c>
      <c r="B1132" s="1029" t="s">
        <v>1912</v>
      </c>
      <c r="C1132" s="1030">
        <v>957</v>
      </c>
      <c r="D1132" s="349"/>
      <c r="E1132" s="349"/>
      <c r="F1132" s="349"/>
      <c r="G1132" s="349"/>
    </row>
    <row r="1133" spans="1:7" s="1188" customFormat="1">
      <c r="A1133" s="1028" t="s">
        <v>2019</v>
      </c>
      <c r="B1133" s="1029" t="s">
        <v>1899</v>
      </c>
      <c r="C1133" s="1030">
        <v>2770.08</v>
      </c>
      <c r="D1133" s="349"/>
      <c r="E1133" s="349"/>
      <c r="F1133" s="349"/>
      <c r="G1133" s="349"/>
    </row>
    <row r="1134" spans="1:7" s="1188" customFormat="1">
      <c r="A1134" s="1028" t="s">
        <v>2014</v>
      </c>
      <c r="B1134" s="1029" t="s">
        <v>1899</v>
      </c>
      <c r="C1134" s="1030">
        <v>1484.8</v>
      </c>
      <c r="D1134" s="349"/>
      <c r="E1134" s="349"/>
      <c r="F1134" s="349"/>
      <c r="G1134" s="349"/>
    </row>
    <row r="1135" spans="1:7" s="1188" customFormat="1">
      <c r="A1135" s="1028" t="s">
        <v>2012</v>
      </c>
      <c r="B1135" s="1029" t="s">
        <v>2013</v>
      </c>
      <c r="C1135" s="1030">
        <v>2025.87</v>
      </c>
      <c r="D1135" s="349"/>
      <c r="E1135" s="349"/>
      <c r="F1135" s="349"/>
      <c r="G1135" s="349"/>
    </row>
    <row r="1136" spans="1:7" s="1188" customFormat="1">
      <c r="A1136" s="1028" t="s">
        <v>2022</v>
      </c>
      <c r="B1136" s="1029" t="s">
        <v>1912</v>
      </c>
      <c r="C1136" s="1030">
        <v>957</v>
      </c>
      <c r="D1136" s="349"/>
      <c r="E1136" s="349"/>
      <c r="F1136" s="349"/>
      <c r="G1136" s="349"/>
    </row>
    <row r="1137" spans="1:7" s="1188" customFormat="1">
      <c r="A1137" s="1028" t="s">
        <v>2021</v>
      </c>
      <c r="B1137" s="1029" t="s">
        <v>1912</v>
      </c>
      <c r="C1137" s="1030">
        <v>957</v>
      </c>
      <c r="D1137" s="349"/>
      <c r="E1137" s="349"/>
      <c r="F1137" s="349"/>
      <c r="G1137" s="349"/>
    </row>
    <row r="1138" spans="1:7" s="1188" customFormat="1">
      <c r="A1138" s="1028" t="s">
        <v>2020</v>
      </c>
      <c r="B1138" s="1029" t="s">
        <v>1912</v>
      </c>
      <c r="C1138" s="1030">
        <v>957</v>
      </c>
      <c r="D1138" s="349"/>
      <c r="E1138" s="349"/>
      <c r="F1138" s="349"/>
      <c r="G1138" s="349"/>
    </row>
    <row r="1139" spans="1:7" s="1188" customFormat="1">
      <c r="A1139" s="1028" t="s">
        <v>2054</v>
      </c>
      <c r="B1139" s="1029" t="s">
        <v>1899</v>
      </c>
      <c r="C1139" s="1030">
        <v>2770.08</v>
      </c>
      <c r="D1139" s="349"/>
      <c r="E1139" s="349"/>
      <c r="F1139" s="349"/>
      <c r="G1139" s="349"/>
    </row>
    <row r="1140" spans="1:7" s="1188" customFormat="1">
      <c r="A1140" s="1028" t="s">
        <v>2051</v>
      </c>
      <c r="B1140" s="1029" t="s">
        <v>1899</v>
      </c>
      <c r="C1140" s="1030">
        <v>2770.08</v>
      </c>
      <c r="D1140" s="349"/>
      <c r="E1140" s="349"/>
      <c r="F1140" s="349"/>
      <c r="G1140" s="349"/>
    </row>
    <row r="1141" spans="1:7" s="1188" customFormat="1">
      <c r="A1141" s="1028" t="s">
        <v>2050</v>
      </c>
      <c r="B1141" s="1029" t="s">
        <v>1899</v>
      </c>
      <c r="C1141" s="1030">
        <v>2770.08</v>
      </c>
      <c r="D1141" s="349"/>
      <c r="E1141" s="349"/>
      <c r="F1141" s="349"/>
      <c r="G1141" s="349"/>
    </row>
    <row r="1142" spans="1:7" s="1188" customFormat="1">
      <c r="A1142" s="1028" t="s">
        <v>1926</v>
      </c>
      <c r="B1142" s="1029" t="s">
        <v>1927</v>
      </c>
      <c r="C1142" s="1030">
        <v>1508</v>
      </c>
      <c r="D1142" s="349"/>
      <c r="E1142" s="349"/>
      <c r="F1142" s="349"/>
      <c r="G1142" s="349"/>
    </row>
    <row r="1143" spans="1:7" s="1188" customFormat="1">
      <c r="A1143" s="1028" t="s">
        <v>1924</v>
      </c>
      <c r="B1143" s="1029" t="s">
        <v>1925</v>
      </c>
      <c r="C1143" s="1030">
        <v>348.73</v>
      </c>
      <c r="D1143" s="349"/>
      <c r="E1143" s="349"/>
      <c r="F1143" s="349"/>
      <c r="G1143" s="349"/>
    </row>
    <row r="1144" spans="1:7" s="1188" customFormat="1">
      <c r="A1144" s="1028" t="s">
        <v>1936</v>
      </c>
      <c r="B1144" s="1029" t="s">
        <v>1912</v>
      </c>
      <c r="C1144" s="1030">
        <v>957</v>
      </c>
      <c r="D1144" s="349"/>
      <c r="E1144" s="349"/>
      <c r="F1144" s="349"/>
      <c r="G1144" s="349"/>
    </row>
    <row r="1145" spans="1:7" s="1188" customFormat="1">
      <c r="A1145" s="1028" t="s">
        <v>1944</v>
      </c>
      <c r="B1145" s="1029" t="s">
        <v>1912</v>
      </c>
      <c r="C1145" s="1030">
        <v>957</v>
      </c>
      <c r="D1145" s="349"/>
      <c r="E1145" s="349"/>
      <c r="F1145" s="349"/>
      <c r="G1145" s="349"/>
    </row>
    <row r="1146" spans="1:7" s="1188" customFormat="1">
      <c r="A1146" s="1028" t="s">
        <v>1937</v>
      </c>
      <c r="B1146" s="1029" t="s">
        <v>1912</v>
      </c>
      <c r="C1146" s="1030">
        <v>957</v>
      </c>
      <c r="D1146" s="349"/>
      <c r="E1146" s="349"/>
      <c r="F1146" s="349"/>
      <c r="G1146" s="349"/>
    </row>
    <row r="1147" spans="1:7" s="1188" customFormat="1">
      <c r="A1147" s="1028" t="s">
        <v>1923</v>
      </c>
      <c r="B1147" s="1029" t="s">
        <v>1912</v>
      </c>
      <c r="C1147" s="1030">
        <v>957</v>
      </c>
      <c r="D1147" s="349"/>
      <c r="E1147" s="349"/>
      <c r="F1147" s="349"/>
      <c r="G1147" s="349"/>
    </row>
    <row r="1148" spans="1:7" s="1188" customFormat="1">
      <c r="A1148" s="1028" t="s">
        <v>1934</v>
      </c>
      <c r="B1148" s="1029" t="s">
        <v>1935</v>
      </c>
      <c r="C1148" s="1030">
        <v>12592.5</v>
      </c>
      <c r="D1148" s="349"/>
      <c r="E1148" s="349"/>
      <c r="F1148" s="349"/>
      <c r="G1148" s="349"/>
    </row>
    <row r="1149" spans="1:7" s="1188" customFormat="1">
      <c r="A1149" s="1028" t="s">
        <v>1904</v>
      </c>
      <c r="B1149" s="1029" t="s">
        <v>1905</v>
      </c>
      <c r="C1149" s="1030">
        <v>1370</v>
      </c>
      <c r="D1149" s="349"/>
      <c r="E1149" s="349"/>
      <c r="F1149" s="349"/>
      <c r="G1149" s="349"/>
    </row>
    <row r="1150" spans="1:7" s="1188" customFormat="1">
      <c r="A1150" s="1028" t="s">
        <v>2213</v>
      </c>
      <c r="B1150" s="1029" t="s">
        <v>1912</v>
      </c>
      <c r="C1150" s="1030">
        <v>957</v>
      </c>
      <c r="D1150" s="349"/>
      <c r="E1150" s="349"/>
      <c r="F1150" s="349"/>
      <c r="G1150" s="349"/>
    </row>
    <row r="1151" spans="1:7" s="1188" customFormat="1">
      <c r="A1151" s="1028" t="s">
        <v>1900</v>
      </c>
      <c r="B1151" s="1029" t="s">
        <v>1901</v>
      </c>
      <c r="C1151" s="1030">
        <v>300</v>
      </c>
      <c r="D1151" s="349"/>
      <c r="E1151" s="349"/>
      <c r="F1151" s="349"/>
      <c r="G1151" s="349"/>
    </row>
    <row r="1152" spans="1:7" s="1188" customFormat="1">
      <c r="A1152" s="1028" t="s">
        <v>2071</v>
      </c>
      <c r="B1152" s="1029" t="s">
        <v>2072</v>
      </c>
      <c r="C1152" s="1030">
        <v>4547</v>
      </c>
      <c r="D1152" s="349"/>
      <c r="E1152" s="349"/>
      <c r="F1152" s="349"/>
      <c r="G1152" s="349"/>
    </row>
    <row r="1153" spans="1:7" s="1188" customFormat="1">
      <c r="A1153" s="1028" t="s">
        <v>2115</v>
      </c>
      <c r="B1153" s="1029" t="s">
        <v>1925</v>
      </c>
      <c r="C1153" s="1030">
        <v>348.73</v>
      </c>
      <c r="D1153" s="349"/>
      <c r="E1153" s="349"/>
      <c r="F1153" s="349"/>
      <c r="G1153" s="349"/>
    </row>
    <row r="1154" spans="1:7" s="1188" customFormat="1">
      <c r="A1154" s="1028" t="s">
        <v>2114</v>
      </c>
      <c r="B1154" s="1029" t="s">
        <v>1912</v>
      </c>
      <c r="C1154" s="1030">
        <v>957</v>
      </c>
      <c r="D1154" s="349"/>
      <c r="E1154" s="349"/>
      <c r="F1154" s="349"/>
      <c r="G1154" s="349"/>
    </row>
    <row r="1155" spans="1:7" s="1188" customFormat="1">
      <c r="A1155" s="1028" t="s">
        <v>2113</v>
      </c>
      <c r="B1155" s="1029" t="s">
        <v>1912</v>
      </c>
      <c r="C1155" s="1030">
        <v>957</v>
      </c>
      <c r="D1155" s="349"/>
      <c r="E1155" s="349"/>
      <c r="F1155" s="349"/>
      <c r="G1155" s="349"/>
    </row>
    <row r="1156" spans="1:7" s="1188" customFormat="1">
      <c r="A1156" s="1028" t="s">
        <v>2112</v>
      </c>
      <c r="B1156" s="1029" t="s">
        <v>1929</v>
      </c>
      <c r="C1156" s="1030">
        <v>680</v>
      </c>
      <c r="D1156" s="349"/>
      <c r="E1156" s="349"/>
      <c r="F1156" s="349"/>
      <c r="G1156" s="349"/>
    </row>
    <row r="1157" spans="1:7" s="1188" customFormat="1">
      <c r="A1157" s="1028" t="s">
        <v>2110</v>
      </c>
      <c r="B1157" s="1029" t="s">
        <v>2111</v>
      </c>
      <c r="C1157" s="1030">
        <v>1300</v>
      </c>
      <c r="D1157" s="349"/>
      <c r="E1157" s="349"/>
      <c r="F1157" s="349"/>
      <c r="G1157" s="349"/>
    </row>
    <row r="1158" spans="1:7" s="1188" customFormat="1">
      <c r="A1158" s="1028" t="s">
        <v>2204</v>
      </c>
      <c r="B1158" s="1029" t="s">
        <v>1903</v>
      </c>
      <c r="C1158" s="1030">
        <v>1632</v>
      </c>
      <c r="D1158" s="349"/>
      <c r="E1158" s="349"/>
      <c r="F1158" s="349"/>
      <c r="G1158" s="349"/>
    </row>
    <row r="1159" spans="1:7" s="1188" customFormat="1">
      <c r="A1159" s="1028" t="s">
        <v>2200</v>
      </c>
      <c r="B1159" s="1029" t="s">
        <v>2201</v>
      </c>
      <c r="C1159" s="1030">
        <v>1200</v>
      </c>
      <c r="D1159" s="349"/>
      <c r="E1159" s="349"/>
      <c r="F1159" s="349"/>
      <c r="G1159" s="349"/>
    </row>
    <row r="1160" spans="1:7" s="1188" customFormat="1">
      <c r="A1160" s="1028" t="s">
        <v>2098</v>
      </c>
      <c r="B1160" s="1029" t="s">
        <v>1899</v>
      </c>
      <c r="C1160" s="1030">
        <v>1484.8</v>
      </c>
      <c r="D1160" s="349"/>
      <c r="E1160" s="349"/>
      <c r="F1160" s="349"/>
      <c r="G1160" s="349"/>
    </row>
    <row r="1161" spans="1:7" s="1188" customFormat="1">
      <c r="A1161" s="1028" t="s">
        <v>2097</v>
      </c>
      <c r="B1161" s="1029" t="s">
        <v>918</v>
      </c>
      <c r="C1161" s="1030">
        <v>5001</v>
      </c>
      <c r="D1161" s="349"/>
      <c r="E1161" s="349"/>
      <c r="F1161" s="349"/>
      <c r="G1161" s="349"/>
    </row>
    <row r="1162" spans="1:7" s="1188" customFormat="1">
      <c r="A1162" s="1028" t="s">
        <v>2096</v>
      </c>
      <c r="B1162" s="1029" t="s">
        <v>1912</v>
      </c>
      <c r="C1162" s="1030">
        <v>957</v>
      </c>
      <c r="D1162" s="349"/>
      <c r="E1162" s="349"/>
      <c r="F1162" s="349"/>
      <c r="G1162" s="349"/>
    </row>
    <row r="1163" spans="1:7" s="1188" customFormat="1">
      <c r="A1163" s="1028" t="s">
        <v>2095</v>
      </c>
      <c r="B1163" s="1029" t="s">
        <v>1912</v>
      </c>
      <c r="C1163" s="1030">
        <v>957</v>
      </c>
      <c r="D1163" s="349"/>
      <c r="E1163" s="349"/>
      <c r="F1163" s="349"/>
      <c r="G1163" s="349"/>
    </row>
    <row r="1164" spans="1:7" s="1188" customFormat="1">
      <c r="A1164" s="1028" t="s">
        <v>2116</v>
      </c>
      <c r="B1164" s="1029" t="s">
        <v>1899</v>
      </c>
      <c r="C1164" s="1030">
        <v>2770.08</v>
      </c>
      <c r="D1164" s="349"/>
      <c r="E1164" s="349"/>
      <c r="F1164" s="349"/>
      <c r="G1164" s="349"/>
    </row>
    <row r="1165" spans="1:7" s="1188" customFormat="1">
      <c r="A1165" s="1028" t="s">
        <v>2202</v>
      </c>
      <c r="B1165" s="1029" t="s">
        <v>2203</v>
      </c>
      <c r="C1165" s="1030">
        <v>2737</v>
      </c>
      <c r="D1165" s="349"/>
      <c r="E1165" s="349"/>
      <c r="F1165" s="349"/>
      <c r="G1165" s="349"/>
    </row>
    <row r="1166" spans="1:7" s="1188" customFormat="1">
      <c r="A1166" s="1028" t="s">
        <v>1968</v>
      </c>
      <c r="B1166" s="1029" t="s">
        <v>1969</v>
      </c>
      <c r="C1166" s="1030">
        <v>3295</v>
      </c>
      <c r="D1166" s="349"/>
      <c r="E1166" s="349"/>
      <c r="F1166" s="349"/>
      <c r="G1166" s="349"/>
    </row>
    <row r="1167" spans="1:7" s="1188" customFormat="1">
      <c r="A1167" s="1028" t="s">
        <v>2240</v>
      </c>
      <c r="B1167" s="1029" t="s">
        <v>1932</v>
      </c>
      <c r="C1167" s="1030">
        <v>3450</v>
      </c>
      <c r="D1167" s="349"/>
      <c r="E1167" s="349"/>
      <c r="F1167" s="349"/>
      <c r="G1167" s="349"/>
    </row>
    <row r="1168" spans="1:7" s="1188" customFormat="1">
      <c r="A1168" s="1028" t="s">
        <v>2238</v>
      </c>
      <c r="B1168" s="1029" t="s">
        <v>2239</v>
      </c>
      <c r="C1168" s="1030">
        <v>3266.81</v>
      </c>
      <c r="D1168" s="349"/>
      <c r="E1168" s="349"/>
      <c r="F1168" s="349"/>
      <c r="G1168" s="349"/>
    </row>
    <row r="1169" spans="1:7" s="1188" customFormat="1">
      <c r="A1169" s="1028" t="s">
        <v>2205</v>
      </c>
      <c r="B1169" s="1029" t="s">
        <v>1899</v>
      </c>
      <c r="C1169" s="1030">
        <v>1484.8</v>
      </c>
      <c r="D1169" s="349"/>
      <c r="E1169" s="349"/>
      <c r="F1169" s="349"/>
      <c r="G1169" s="349"/>
    </row>
    <row r="1170" spans="1:7" s="1188" customFormat="1">
      <c r="A1170" s="1028" t="s">
        <v>2251</v>
      </c>
      <c r="B1170" s="1029" t="s">
        <v>1918</v>
      </c>
      <c r="C1170" s="1030">
        <v>2863.5</v>
      </c>
      <c r="D1170" s="349"/>
      <c r="E1170" s="349"/>
      <c r="F1170" s="349"/>
      <c r="G1170" s="349"/>
    </row>
    <row r="1171" spans="1:7" s="1188" customFormat="1">
      <c r="A1171" s="1028" t="s">
        <v>2196</v>
      </c>
      <c r="B1171" s="1029" t="s">
        <v>986</v>
      </c>
      <c r="C1171" s="1030">
        <v>3626</v>
      </c>
      <c r="D1171" s="349"/>
      <c r="E1171" s="349"/>
      <c r="F1171" s="349"/>
      <c r="G1171" s="349"/>
    </row>
    <row r="1172" spans="1:7" s="1188" customFormat="1">
      <c r="A1172" s="1028" t="s">
        <v>2198</v>
      </c>
      <c r="B1172" s="1029" t="s">
        <v>1912</v>
      </c>
      <c r="C1172" s="1030">
        <v>957</v>
      </c>
      <c r="D1172" s="349"/>
      <c r="E1172" s="349"/>
      <c r="F1172" s="349"/>
      <c r="G1172" s="349"/>
    </row>
    <row r="1173" spans="1:7" s="1188" customFormat="1">
      <c r="A1173" s="1028" t="s">
        <v>2143</v>
      </c>
      <c r="B1173" s="1029" t="s">
        <v>1899</v>
      </c>
      <c r="C1173" s="1030">
        <v>2770.08</v>
      </c>
      <c r="D1173" s="349"/>
      <c r="E1173" s="349"/>
      <c r="F1173" s="349"/>
      <c r="G1173" s="349"/>
    </row>
    <row r="1174" spans="1:7" s="1188" customFormat="1">
      <c r="A1174" s="1028" t="s">
        <v>2142</v>
      </c>
      <c r="B1174" s="1029" t="s">
        <v>1899</v>
      </c>
      <c r="C1174" s="1030">
        <v>1484.8</v>
      </c>
      <c r="D1174" s="349"/>
      <c r="E1174" s="349"/>
      <c r="F1174" s="349"/>
      <c r="G1174" s="349"/>
    </row>
    <row r="1175" spans="1:7" s="1188" customFormat="1">
      <c r="A1175" s="1028" t="s">
        <v>2141</v>
      </c>
      <c r="B1175" s="1029" t="s">
        <v>1903</v>
      </c>
      <c r="C1175" s="1030">
        <v>1632</v>
      </c>
      <c r="D1175" s="349"/>
      <c r="E1175" s="349"/>
      <c r="F1175" s="349"/>
      <c r="G1175" s="349"/>
    </row>
    <row r="1176" spans="1:7" s="1188" customFormat="1">
      <c r="A1176" s="1028" t="s">
        <v>2140</v>
      </c>
      <c r="B1176" s="1029" t="s">
        <v>1925</v>
      </c>
      <c r="C1176" s="1030">
        <v>348.73</v>
      </c>
      <c r="D1176" s="349"/>
      <c r="E1176" s="349"/>
      <c r="F1176" s="349"/>
      <c r="G1176" s="349"/>
    </row>
    <row r="1177" spans="1:7" s="1188" customFormat="1">
      <c r="A1177" s="1028" t="s">
        <v>2139</v>
      </c>
      <c r="B1177" s="1029" t="s">
        <v>1912</v>
      </c>
      <c r="C1177" s="1030">
        <v>957</v>
      </c>
      <c r="D1177" s="349"/>
      <c r="E1177" s="349"/>
      <c r="F1177" s="349"/>
      <c r="G1177" s="349"/>
    </row>
    <row r="1178" spans="1:7" s="1188" customFormat="1">
      <c r="A1178" s="1028" t="s">
        <v>2138</v>
      </c>
      <c r="B1178" s="1029" t="s">
        <v>1912</v>
      </c>
      <c r="C1178" s="1030">
        <v>957</v>
      </c>
      <c r="D1178" s="349"/>
      <c r="E1178" s="349"/>
      <c r="F1178" s="349"/>
      <c r="G1178" s="349"/>
    </row>
    <row r="1179" spans="1:7" s="1188" customFormat="1">
      <c r="A1179" s="1028" t="s">
        <v>2137</v>
      </c>
      <c r="B1179" s="1029" t="s">
        <v>1935</v>
      </c>
      <c r="C1179" s="1030">
        <v>12592.5</v>
      </c>
      <c r="D1179" s="349"/>
      <c r="E1179" s="349"/>
      <c r="F1179" s="349"/>
      <c r="G1179" s="349"/>
    </row>
    <row r="1180" spans="1:7" s="1188" customFormat="1">
      <c r="A1180" s="1028" t="s">
        <v>2132</v>
      </c>
      <c r="B1180" s="1029" t="s">
        <v>2133</v>
      </c>
      <c r="C1180" s="1030">
        <v>1610</v>
      </c>
      <c r="D1180" s="349"/>
      <c r="E1180" s="349"/>
      <c r="F1180" s="349"/>
      <c r="G1180" s="349"/>
    </row>
    <row r="1181" spans="1:7" s="1188" customFormat="1">
      <c r="A1181" s="1028" t="s">
        <v>2093</v>
      </c>
      <c r="B1181" s="1029" t="s">
        <v>2094</v>
      </c>
      <c r="C1181" s="1030">
        <v>1781.12</v>
      </c>
      <c r="D1181" s="349"/>
      <c r="E1181" s="349"/>
      <c r="F1181" s="349"/>
      <c r="G1181" s="349"/>
    </row>
    <row r="1182" spans="1:7" s="1188" customFormat="1">
      <c r="A1182" s="1028" t="s">
        <v>2109</v>
      </c>
      <c r="B1182" s="1029" t="s">
        <v>1903</v>
      </c>
      <c r="C1182" s="1030">
        <v>1632</v>
      </c>
      <c r="D1182" s="349"/>
      <c r="E1182" s="349"/>
      <c r="F1182" s="349"/>
      <c r="G1182" s="349"/>
    </row>
    <row r="1183" spans="1:7" s="1188" customFormat="1">
      <c r="A1183" s="1028" t="s">
        <v>2153</v>
      </c>
      <c r="B1183" s="1029" t="s">
        <v>1925</v>
      </c>
      <c r="C1183" s="1030">
        <v>348.73</v>
      </c>
      <c r="D1183" s="349"/>
      <c r="E1183" s="349"/>
      <c r="F1183" s="349"/>
      <c r="G1183" s="349"/>
    </row>
    <row r="1184" spans="1:7" s="1188" customFormat="1">
      <c r="A1184" s="1028" t="s">
        <v>2161</v>
      </c>
      <c r="B1184" s="1029" t="s">
        <v>1899</v>
      </c>
      <c r="C1184" s="1030">
        <v>2770.08</v>
      </c>
      <c r="D1184" s="349"/>
      <c r="E1184" s="349"/>
      <c r="F1184" s="349"/>
      <c r="G1184" s="349"/>
    </row>
    <row r="1185" spans="1:7" s="1188" customFormat="1">
      <c r="A1185" s="1028" t="s">
        <v>2160</v>
      </c>
      <c r="B1185" s="1029" t="s">
        <v>1912</v>
      </c>
      <c r="C1185" s="1030">
        <v>957</v>
      </c>
      <c r="D1185" s="349"/>
      <c r="E1185" s="349"/>
      <c r="F1185" s="349"/>
      <c r="G1185" s="349"/>
    </row>
    <row r="1186" spans="1:7" s="1188" customFormat="1">
      <c r="A1186" s="1028" t="s">
        <v>2175</v>
      </c>
      <c r="B1186" s="1029" t="s">
        <v>1912</v>
      </c>
      <c r="C1186" s="1030">
        <v>957</v>
      </c>
      <c r="D1186" s="349"/>
      <c r="E1186" s="349"/>
      <c r="F1186" s="349"/>
      <c r="G1186" s="349"/>
    </row>
    <row r="1187" spans="1:7" s="1188" customFormat="1">
      <c r="A1187" s="1028" t="s">
        <v>2190</v>
      </c>
      <c r="B1187" s="1029" t="s">
        <v>1912</v>
      </c>
      <c r="C1187" s="1030">
        <v>957</v>
      </c>
      <c r="D1187" s="349"/>
      <c r="E1187" s="349"/>
      <c r="F1187" s="349"/>
      <c r="G1187" s="349"/>
    </row>
    <row r="1188" spans="1:7" s="1188" customFormat="1">
      <c r="A1188" s="1028" t="s">
        <v>2189</v>
      </c>
      <c r="B1188" s="1029" t="s">
        <v>1912</v>
      </c>
      <c r="C1188" s="1030">
        <v>957</v>
      </c>
      <c r="D1188" s="349"/>
      <c r="E1188" s="349"/>
      <c r="F1188" s="349"/>
      <c r="G1188" s="349"/>
    </row>
    <row r="1189" spans="1:7" s="1188" customFormat="1">
      <c r="A1189" s="1028" t="s">
        <v>2188</v>
      </c>
      <c r="B1189" s="1029" t="s">
        <v>1916</v>
      </c>
      <c r="C1189" s="1030">
        <v>4285</v>
      </c>
      <c r="D1189" s="349"/>
      <c r="E1189" s="349"/>
      <c r="F1189" s="349"/>
      <c r="G1189" s="349"/>
    </row>
    <row r="1190" spans="1:7" s="1188" customFormat="1">
      <c r="A1190" s="1028" t="s">
        <v>1977</v>
      </c>
      <c r="B1190" s="1029" t="s">
        <v>1950</v>
      </c>
      <c r="C1190" s="1030">
        <v>2450</v>
      </c>
      <c r="D1190" s="349"/>
      <c r="E1190" s="349"/>
      <c r="F1190" s="349"/>
      <c r="G1190" s="349"/>
    </row>
    <row r="1191" spans="1:7" s="1188" customFormat="1">
      <c r="A1191" s="1028" t="s">
        <v>1976</v>
      </c>
      <c r="B1191" s="1029" t="s">
        <v>1912</v>
      </c>
      <c r="C1191" s="1030">
        <v>957</v>
      </c>
      <c r="D1191" s="349"/>
      <c r="E1191" s="349"/>
      <c r="F1191" s="349"/>
      <c r="G1191" s="349"/>
    </row>
    <row r="1192" spans="1:7" s="1188" customFormat="1">
      <c r="A1192" s="1028" t="s">
        <v>1975</v>
      </c>
      <c r="B1192" s="1029" t="s">
        <v>1912</v>
      </c>
      <c r="C1192" s="1030">
        <v>957</v>
      </c>
      <c r="D1192" s="349"/>
      <c r="E1192" s="349"/>
      <c r="F1192" s="349"/>
      <c r="G1192" s="349"/>
    </row>
    <row r="1193" spans="1:7" s="1188" customFormat="1">
      <c r="A1193" s="1028" t="s">
        <v>2018</v>
      </c>
      <c r="B1193" s="1029" t="s">
        <v>1903</v>
      </c>
      <c r="C1193" s="1030">
        <v>1632</v>
      </c>
      <c r="D1193" s="349"/>
      <c r="E1193" s="349"/>
      <c r="F1193" s="349"/>
      <c r="G1193" s="349"/>
    </row>
    <row r="1194" spans="1:7" s="1188" customFormat="1">
      <c r="A1194" s="1028" t="s">
        <v>2089</v>
      </c>
      <c r="B1194" s="1029" t="s">
        <v>1899</v>
      </c>
      <c r="C1194" s="1030">
        <v>1484.8</v>
      </c>
      <c r="D1194" s="349"/>
      <c r="E1194" s="349"/>
      <c r="F1194" s="349"/>
      <c r="G1194" s="349"/>
    </row>
    <row r="1195" spans="1:7" s="1188" customFormat="1">
      <c r="A1195" s="1028" t="s">
        <v>1967</v>
      </c>
      <c r="B1195" s="1029" t="s">
        <v>1912</v>
      </c>
      <c r="C1195" s="1030">
        <v>957</v>
      </c>
      <c r="D1195" s="349"/>
      <c r="E1195" s="349"/>
      <c r="F1195" s="349"/>
      <c r="G1195" s="349"/>
    </row>
    <row r="1196" spans="1:7" s="1188" customFormat="1">
      <c r="A1196" s="1028" t="s">
        <v>1964</v>
      </c>
      <c r="B1196" s="1029" t="s">
        <v>1925</v>
      </c>
      <c r="C1196" s="1030">
        <v>348.73</v>
      </c>
      <c r="D1196" s="349"/>
      <c r="E1196" s="349"/>
      <c r="F1196" s="349"/>
      <c r="G1196" s="349"/>
    </row>
    <row r="1197" spans="1:7" s="1188" customFormat="1">
      <c r="A1197" s="1028" t="s">
        <v>1963</v>
      </c>
      <c r="B1197" s="1029" t="s">
        <v>1925</v>
      </c>
      <c r="C1197" s="1030">
        <v>348.73</v>
      </c>
      <c r="D1197" s="349"/>
      <c r="E1197" s="349"/>
      <c r="F1197" s="349"/>
      <c r="G1197" s="349"/>
    </row>
    <row r="1198" spans="1:7" s="1188" customFormat="1">
      <c r="A1198" s="1028" t="s">
        <v>1962</v>
      </c>
      <c r="B1198" s="1029" t="s">
        <v>1899</v>
      </c>
      <c r="C1198" s="1030">
        <v>1484.8</v>
      </c>
      <c r="D1198" s="349"/>
      <c r="E1198" s="349"/>
      <c r="F1198" s="349"/>
      <c r="G1198" s="349"/>
    </row>
    <row r="1199" spans="1:7" s="1188" customFormat="1">
      <c r="A1199" s="1028" t="s">
        <v>1958</v>
      </c>
      <c r="B1199" s="1029" t="s">
        <v>1899</v>
      </c>
      <c r="C1199" s="1030">
        <v>2770.08</v>
      </c>
      <c r="D1199" s="349"/>
      <c r="E1199" s="349"/>
      <c r="F1199" s="349"/>
      <c r="G1199" s="349"/>
    </row>
    <row r="1200" spans="1:7" s="1188" customFormat="1">
      <c r="A1200" s="1028" t="s">
        <v>2259</v>
      </c>
      <c r="B1200" s="1029" t="s">
        <v>2260</v>
      </c>
      <c r="C1200" s="1030">
        <v>281.08999999999997</v>
      </c>
      <c r="D1200" s="349"/>
      <c r="E1200" s="349"/>
      <c r="F1200" s="349"/>
      <c r="G1200" s="349"/>
    </row>
    <row r="1201" spans="1:7" s="1188" customFormat="1">
      <c r="A1201" s="1028" t="s">
        <v>2261</v>
      </c>
      <c r="B1201" s="1029" t="s">
        <v>1995</v>
      </c>
      <c r="C1201" s="1030">
        <v>496.8</v>
      </c>
      <c r="D1201" s="349"/>
      <c r="E1201" s="349"/>
      <c r="F1201" s="349"/>
      <c r="G1201" s="349"/>
    </row>
    <row r="1202" spans="1:7" s="1188" customFormat="1">
      <c r="A1202" s="1028" t="s">
        <v>2255</v>
      </c>
      <c r="B1202" s="1029" t="s">
        <v>1912</v>
      </c>
      <c r="C1202" s="1030">
        <v>957</v>
      </c>
      <c r="D1202" s="349"/>
      <c r="E1202" s="349"/>
      <c r="F1202" s="349"/>
      <c r="G1202" s="349"/>
    </row>
    <row r="1203" spans="1:7" s="1188" customFormat="1">
      <c r="A1203" s="1028" t="s">
        <v>2246</v>
      </c>
      <c r="B1203" s="1029" t="s">
        <v>1912</v>
      </c>
      <c r="C1203" s="1030">
        <v>957</v>
      </c>
      <c r="D1203" s="349"/>
      <c r="E1203" s="349"/>
      <c r="F1203" s="349"/>
      <c r="G1203" s="349"/>
    </row>
    <row r="1204" spans="1:7" s="1188" customFormat="1">
      <c r="A1204" s="1028" t="s">
        <v>2084</v>
      </c>
      <c r="B1204" s="1029" t="s">
        <v>1899</v>
      </c>
      <c r="C1204" s="1030">
        <v>1484.8</v>
      </c>
      <c r="D1204" s="349"/>
      <c r="E1204" s="349"/>
      <c r="F1204" s="349"/>
      <c r="G1204" s="349"/>
    </row>
    <row r="1205" spans="1:7" s="1188" customFormat="1">
      <c r="A1205" s="1028" t="s">
        <v>2147</v>
      </c>
      <c r="B1205" s="1029" t="s">
        <v>2148</v>
      </c>
      <c r="C1205" s="1030">
        <v>888.7</v>
      </c>
      <c r="D1205" s="349"/>
      <c r="E1205" s="349"/>
      <c r="F1205" s="349"/>
      <c r="G1205" s="349"/>
    </row>
    <row r="1206" spans="1:7" s="1188" customFormat="1">
      <c r="A1206" s="1028" t="s">
        <v>2149</v>
      </c>
      <c r="B1206" s="1029" t="s">
        <v>2150</v>
      </c>
      <c r="C1206" s="1030">
        <v>4958</v>
      </c>
      <c r="D1206" s="349"/>
      <c r="E1206" s="349"/>
      <c r="F1206" s="349"/>
      <c r="G1206" s="349"/>
    </row>
    <row r="1207" spans="1:7" s="1188" customFormat="1">
      <c r="A1207" s="1028" t="s">
        <v>2151</v>
      </c>
      <c r="B1207" s="1029" t="s">
        <v>1897</v>
      </c>
      <c r="C1207" s="1030">
        <v>780</v>
      </c>
      <c r="D1207" s="349"/>
      <c r="E1207" s="349"/>
      <c r="F1207" s="349"/>
      <c r="G1207" s="349"/>
    </row>
    <row r="1208" spans="1:7" s="1188" customFormat="1">
      <c r="A1208" s="1028" t="s">
        <v>2177</v>
      </c>
      <c r="B1208" s="1029" t="s">
        <v>1925</v>
      </c>
      <c r="C1208" s="1030">
        <v>348.73</v>
      </c>
      <c r="D1208" s="349"/>
      <c r="E1208" s="349"/>
      <c r="F1208" s="349"/>
      <c r="G1208" s="349"/>
    </row>
    <row r="1209" spans="1:7" s="1188" customFormat="1">
      <c r="A1209" s="1028" t="s">
        <v>2158</v>
      </c>
      <c r="B1209" s="1029" t="s">
        <v>1912</v>
      </c>
      <c r="C1209" s="1030">
        <v>957</v>
      </c>
      <c r="D1209" s="349"/>
      <c r="E1209" s="349"/>
      <c r="F1209" s="349"/>
      <c r="G1209" s="349"/>
    </row>
    <row r="1210" spans="1:7" s="1188" customFormat="1">
      <c r="A1210" s="1028" t="s">
        <v>2159</v>
      </c>
      <c r="B1210" s="1029" t="s">
        <v>1912</v>
      </c>
      <c r="C1210" s="1030">
        <v>957</v>
      </c>
      <c r="D1210" s="349"/>
      <c r="E1210" s="349"/>
      <c r="F1210" s="349"/>
      <c r="G1210" s="349"/>
    </row>
    <row r="1211" spans="1:7" s="1188" customFormat="1">
      <c r="A1211" s="1028" t="s">
        <v>2178</v>
      </c>
      <c r="B1211" s="1029" t="s">
        <v>1899</v>
      </c>
      <c r="C1211" s="1030">
        <v>2770.08</v>
      </c>
      <c r="D1211" s="349"/>
      <c r="E1211" s="349"/>
      <c r="F1211" s="349"/>
      <c r="G1211" s="349"/>
    </row>
    <row r="1212" spans="1:7" s="1188" customFormat="1">
      <c r="A1212" s="1028" t="s">
        <v>2212</v>
      </c>
      <c r="B1212" s="1029" t="s">
        <v>1897</v>
      </c>
      <c r="C1212" s="1030">
        <v>1450.17</v>
      </c>
      <c r="D1212" s="349"/>
      <c r="E1212" s="349"/>
      <c r="F1212" s="349"/>
      <c r="G1212" s="349"/>
    </row>
    <row r="1213" spans="1:7" s="1188" customFormat="1">
      <c r="A1213" s="1028" t="s">
        <v>2214</v>
      </c>
      <c r="B1213" s="1029" t="s">
        <v>1912</v>
      </c>
      <c r="C1213" s="1030">
        <v>957</v>
      </c>
      <c r="D1213" s="349"/>
      <c r="E1213" s="349"/>
      <c r="F1213" s="349"/>
      <c r="G1213" s="349"/>
    </row>
    <row r="1214" spans="1:7" s="1188" customFormat="1">
      <c r="A1214" s="1028" t="s">
        <v>2215</v>
      </c>
      <c r="B1214" s="1029" t="s">
        <v>1912</v>
      </c>
      <c r="C1214" s="1030">
        <v>957</v>
      </c>
      <c r="D1214" s="349"/>
      <c r="E1214" s="349"/>
      <c r="F1214" s="349"/>
      <c r="G1214" s="349"/>
    </row>
    <row r="1215" spans="1:7" s="1188" customFormat="1">
      <c r="A1215" s="1028" t="s">
        <v>1989</v>
      </c>
      <c r="B1215" s="1029" t="s">
        <v>1935</v>
      </c>
      <c r="C1215" s="1030">
        <v>12592.5</v>
      </c>
      <c r="D1215" s="349"/>
      <c r="E1215" s="349"/>
      <c r="F1215" s="349"/>
      <c r="G1215" s="349"/>
    </row>
    <row r="1216" spans="1:7" s="1188" customFormat="1">
      <c r="A1216" s="1028" t="s">
        <v>1990</v>
      </c>
      <c r="B1216" s="1029" t="s">
        <v>1912</v>
      </c>
      <c r="C1216" s="1030">
        <v>957</v>
      </c>
      <c r="D1216" s="349"/>
      <c r="E1216" s="349"/>
      <c r="F1216" s="349"/>
      <c r="G1216" s="349"/>
    </row>
    <row r="1217" spans="1:7" s="1188" customFormat="1">
      <c r="A1217" s="1028" t="s">
        <v>1991</v>
      </c>
      <c r="B1217" s="1029" t="s">
        <v>1899</v>
      </c>
      <c r="C1217" s="1030">
        <v>3551.25</v>
      </c>
      <c r="D1217" s="349"/>
      <c r="E1217" s="349"/>
      <c r="F1217" s="349"/>
      <c r="G1217" s="349"/>
    </row>
    <row r="1218" spans="1:7" s="1188" customFormat="1">
      <c r="A1218" s="1028" t="s">
        <v>1978</v>
      </c>
      <c r="B1218" s="1029" t="s">
        <v>1899</v>
      </c>
      <c r="C1218" s="1030">
        <v>2770.08</v>
      </c>
      <c r="D1218" s="349"/>
      <c r="E1218" s="349"/>
      <c r="F1218" s="349"/>
      <c r="G1218" s="349"/>
    </row>
    <row r="1219" spans="1:7" s="1188" customFormat="1">
      <c r="A1219" s="1028" t="s">
        <v>1972</v>
      </c>
      <c r="B1219" s="1029" t="s">
        <v>1973</v>
      </c>
      <c r="C1219" s="1030">
        <v>18560</v>
      </c>
      <c r="D1219" s="349"/>
      <c r="E1219" s="349"/>
      <c r="F1219" s="349"/>
      <c r="G1219" s="349"/>
    </row>
    <row r="1220" spans="1:7" s="1188" customFormat="1">
      <c r="A1220" s="1028" t="s">
        <v>1931</v>
      </c>
      <c r="B1220" s="1029" t="s">
        <v>1905</v>
      </c>
      <c r="C1220" s="1030">
        <v>1370</v>
      </c>
      <c r="D1220" s="349"/>
      <c r="E1220" s="349"/>
      <c r="F1220" s="349"/>
      <c r="G1220" s="349"/>
    </row>
    <row r="1221" spans="1:7" s="1188" customFormat="1">
      <c r="A1221" s="1028" t="s">
        <v>2061</v>
      </c>
      <c r="B1221" s="1029" t="s">
        <v>1912</v>
      </c>
      <c r="C1221" s="1030">
        <v>957</v>
      </c>
      <c r="D1221" s="349"/>
      <c r="E1221" s="349"/>
      <c r="F1221" s="349"/>
      <c r="G1221" s="349"/>
    </row>
    <row r="1222" spans="1:7" s="1188" customFormat="1">
      <c r="A1222" s="1028" t="s">
        <v>2062</v>
      </c>
      <c r="B1222" s="1029" t="s">
        <v>1899</v>
      </c>
      <c r="C1222" s="1030">
        <v>2770.08</v>
      </c>
      <c r="D1222" s="349"/>
      <c r="E1222" s="349"/>
      <c r="F1222" s="349"/>
      <c r="G1222" s="349"/>
    </row>
    <row r="1223" spans="1:7" s="1188" customFormat="1">
      <c r="A1223" s="1028" t="s">
        <v>1996</v>
      </c>
      <c r="B1223" s="1029" t="s">
        <v>1997</v>
      </c>
      <c r="C1223" s="1030">
        <v>2210</v>
      </c>
      <c r="D1223" s="349"/>
      <c r="E1223" s="349"/>
      <c r="F1223" s="349"/>
      <c r="G1223" s="349"/>
    </row>
    <row r="1224" spans="1:7" s="1188" customFormat="1">
      <c r="A1224" s="1028" t="s">
        <v>2006</v>
      </c>
      <c r="B1224" s="1029" t="s">
        <v>1897</v>
      </c>
      <c r="C1224" s="1030">
        <v>1450.17</v>
      </c>
      <c r="D1224" s="349"/>
      <c r="E1224" s="349"/>
      <c r="F1224" s="349"/>
      <c r="G1224" s="349"/>
    </row>
    <row r="1225" spans="1:7" s="1188" customFormat="1">
      <c r="A1225" s="1028" t="s">
        <v>2092</v>
      </c>
      <c r="B1225" s="1029" t="s">
        <v>986</v>
      </c>
      <c r="C1225" s="1030">
        <v>3624</v>
      </c>
      <c r="D1225" s="349"/>
      <c r="E1225" s="349"/>
      <c r="F1225" s="349"/>
      <c r="G1225" s="349"/>
    </row>
    <row r="1226" spans="1:7" s="1188" customFormat="1">
      <c r="A1226" s="1028" t="s">
        <v>2091</v>
      </c>
      <c r="B1226" s="1029" t="s">
        <v>1905</v>
      </c>
      <c r="C1226" s="1030">
        <v>1370</v>
      </c>
      <c r="D1226" s="349"/>
      <c r="E1226" s="349"/>
      <c r="F1226" s="349"/>
      <c r="G1226" s="349"/>
    </row>
    <row r="1227" spans="1:7" s="1188" customFormat="1">
      <c r="A1227" s="1028" t="s">
        <v>2090</v>
      </c>
      <c r="B1227" s="1029" t="s">
        <v>1912</v>
      </c>
      <c r="C1227" s="1030">
        <v>957</v>
      </c>
      <c r="D1227" s="349"/>
      <c r="E1227" s="349"/>
      <c r="F1227" s="349"/>
      <c r="G1227" s="349"/>
    </row>
    <row r="1228" spans="1:7" s="1188" customFormat="1">
      <c r="A1228" s="1028" t="s">
        <v>2145</v>
      </c>
      <c r="B1228" s="1029" t="s">
        <v>1899</v>
      </c>
      <c r="C1228" s="1030">
        <v>1484.8</v>
      </c>
      <c r="D1228" s="349"/>
      <c r="E1228" s="349"/>
      <c r="F1228" s="349"/>
      <c r="G1228" s="349"/>
    </row>
    <row r="1229" spans="1:7" s="1188" customFormat="1">
      <c r="A1229" s="1028" t="s">
        <v>2130</v>
      </c>
      <c r="B1229" s="1029" t="s">
        <v>2131</v>
      </c>
      <c r="C1229" s="1030">
        <v>3287.85</v>
      </c>
      <c r="D1229" s="349"/>
      <c r="E1229" s="349"/>
      <c r="F1229" s="349"/>
      <c r="G1229" s="349"/>
    </row>
    <row r="1230" spans="1:7" s="1188" customFormat="1">
      <c r="A1230" s="1028" t="s">
        <v>2265</v>
      </c>
      <c r="B1230" s="1029" t="s">
        <v>2266</v>
      </c>
      <c r="C1230" s="1030">
        <v>3295</v>
      </c>
      <c r="D1230" s="349"/>
      <c r="E1230" s="349"/>
      <c r="F1230" s="349"/>
      <c r="G1230" s="349"/>
    </row>
    <row r="1231" spans="1:7" s="1188" customFormat="1">
      <c r="A1231" s="1028" t="s">
        <v>1966</v>
      </c>
      <c r="B1231" s="1029" t="s">
        <v>1918</v>
      </c>
      <c r="C1231" s="1030">
        <v>680</v>
      </c>
      <c r="D1231" s="349"/>
      <c r="E1231" s="349"/>
      <c r="F1231" s="349"/>
      <c r="G1231" s="349"/>
    </row>
    <row r="1232" spans="1:7" s="1188" customFormat="1">
      <c r="A1232" s="1028" t="s">
        <v>2256</v>
      </c>
      <c r="B1232" s="1029" t="s">
        <v>1899</v>
      </c>
      <c r="C1232" s="1030">
        <v>3551.25</v>
      </c>
      <c r="D1232" s="349"/>
      <c r="E1232" s="349"/>
      <c r="F1232" s="349"/>
      <c r="G1232" s="349"/>
    </row>
    <row r="1233" spans="1:7" s="1188" customFormat="1">
      <c r="A1233" s="1028" t="s">
        <v>2257</v>
      </c>
      <c r="B1233" s="1029" t="s">
        <v>1925</v>
      </c>
      <c r="C1233" s="1030">
        <v>348.73</v>
      </c>
      <c r="D1233" s="349"/>
      <c r="E1233" s="349"/>
      <c r="F1233" s="349"/>
      <c r="G1233" s="349"/>
    </row>
    <row r="1234" spans="1:7" s="1188" customFormat="1">
      <c r="A1234" s="1028" t="s">
        <v>1979</v>
      </c>
      <c r="B1234" s="1029" t="s">
        <v>918</v>
      </c>
      <c r="C1234" s="1030">
        <v>408.87</v>
      </c>
      <c r="D1234" s="349"/>
      <c r="E1234" s="349"/>
      <c r="F1234" s="349"/>
      <c r="G1234" s="349"/>
    </row>
    <row r="1235" spans="1:7" s="1188" customFormat="1">
      <c r="A1235" s="1028" t="s">
        <v>1970</v>
      </c>
      <c r="B1235" s="1029" t="s">
        <v>1971</v>
      </c>
      <c r="C1235" s="1030">
        <v>562.96</v>
      </c>
      <c r="D1235" s="349"/>
      <c r="E1235" s="349"/>
      <c r="F1235" s="349"/>
      <c r="G1235" s="349"/>
    </row>
    <row r="1236" spans="1:7" s="1188" customFormat="1">
      <c r="A1236" s="1028" t="s">
        <v>2144</v>
      </c>
      <c r="B1236" s="1029" t="s">
        <v>1912</v>
      </c>
      <c r="C1236" s="1030">
        <v>957</v>
      </c>
      <c r="D1236" s="349"/>
      <c r="E1236" s="349"/>
      <c r="F1236" s="349"/>
      <c r="G1236" s="349"/>
    </row>
    <row r="1237" spans="1:7" s="1188" customFormat="1">
      <c r="A1237" s="1028" t="s">
        <v>2245</v>
      </c>
      <c r="B1237" s="1029" t="s">
        <v>1899</v>
      </c>
      <c r="C1237" s="1030">
        <v>1484.8</v>
      </c>
      <c r="D1237" s="349"/>
      <c r="E1237" s="349"/>
      <c r="F1237" s="349"/>
      <c r="G1237" s="349"/>
    </row>
    <row r="1238" spans="1:7" s="1188" customFormat="1">
      <c r="A1238" s="1028" t="s">
        <v>2134</v>
      </c>
      <c r="B1238" s="1029" t="s">
        <v>1897</v>
      </c>
      <c r="C1238" s="1030">
        <v>1450.17</v>
      </c>
      <c r="D1238" s="349"/>
      <c r="E1238" s="349"/>
      <c r="F1238" s="349"/>
      <c r="G1238" s="349"/>
    </row>
    <row r="1239" spans="1:7" s="1188" customFormat="1">
      <c r="A1239" s="1028" t="s">
        <v>1985</v>
      </c>
      <c r="B1239" s="1029" t="s">
        <v>1899</v>
      </c>
      <c r="C1239" s="1030">
        <v>1484.8</v>
      </c>
      <c r="D1239" s="349"/>
      <c r="E1239" s="349"/>
      <c r="F1239" s="349"/>
      <c r="G1239" s="349"/>
    </row>
    <row r="1240" spans="1:7" s="1188" customFormat="1">
      <c r="A1240" s="1028" t="s">
        <v>1984</v>
      </c>
      <c r="B1240" s="1029" t="s">
        <v>1899</v>
      </c>
      <c r="C1240" s="1030">
        <v>1484.8</v>
      </c>
      <c r="D1240" s="349"/>
      <c r="E1240" s="349"/>
      <c r="F1240" s="349"/>
      <c r="G1240" s="349"/>
    </row>
    <row r="1241" spans="1:7" s="1188" customFormat="1">
      <c r="A1241" s="1028" t="s">
        <v>1982</v>
      </c>
      <c r="B1241" s="1029" t="s">
        <v>1932</v>
      </c>
      <c r="C1241" s="1030">
        <v>3450</v>
      </c>
      <c r="D1241" s="349"/>
      <c r="E1241" s="349"/>
      <c r="F1241" s="349"/>
      <c r="G1241" s="349"/>
    </row>
    <row r="1242" spans="1:7" s="1188" customFormat="1">
      <c r="A1242" s="1028" t="s">
        <v>1980</v>
      </c>
      <c r="B1242" s="1029" t="s">
        <v>1981</v>
      </c>
      <c r="C1242" s="1030">
        <v>524.4</v>
      </c>
      <c r="D1242" s="349"/>
      <c r="E1242" s="349"/>
      <c r="F1242" s="349"/>
      <c r="G1242" s="349"/>
    </row>
    <row r="1243" spans="1:7" s="1188" customFormat="1">
      <c r="A1243" s="1028" t="s">
        <v>2135</v>
      </c>
      <c r="B1243" s="1029" t="s">
        <v>2136</v>
      </c>
      <c r="C1243" s="1030">
        <v>5561.64</v>
      </c>
      <c r="D1243" s="349"/>
      <c r="E1243" s="349"/>
      <c r="F1243" s="349"/>
      <c r="G1243" s="349"/>
    </row>
    <row r="1244" spans="1:7" s="1188" customFormat="1">
      <c r="A1244" s="1028" t="s">
        <v>1983</v>
      </c>
      <c r="B1244" s="1029" t="s">
        <v>1912</v>
      </c>
      <c r="C1244" s="1030">
        <v>957</v>
      </c>
      <c r="D1244" s="349"/>
      <c r="E1244" s="349"/>
      <c r="F1244" s="349"/>
      <c r="G1244" s="349"/>
    </row>
    <row r="1245" spans="1:7" s="1188" customFormat="1">
      <c r="A1245" s="1028" t="s">
        <v>2291</v>
      </c>
      <c r="B1245" s="1029" t="s">
        <v>2292</v>
      </c>
      <c r="C1245" s="1030">
        <v>26984.35</v>
      </c>
      <c r="D1245" s="349"/>
      <c r="E1245" s="349"/>
      <c r="F1245" s="349"/>
      <c r="G1245" s="349"/>
    </row>
    <row r="1246" spans="1:7" s="1188" customFormat="1">
      <c r="A1246" s="1028" t="s">
        <v>2366</v>
      </c>
      <c r="B1246" s="1029" t="s">
        <v>2310</v>
      </c>
      <c r="C1246" s="1030">
        <v>1035</v>
      </c>
      <c r="D1246" s="349"/>
      <c r="E1246" s="349"/>
      <c r="F1246" s="349"/>
      <c r="G1246" s="349"/>
    </row>
    <row r="1247" spans="1:7" s="1188" customFormat="1">
      <c r="A1247" s="1028" t="s">
        <v>2276</v>
      </c>
      <c r="B1247" s="1029" t="s">
        <v>2270</v>
      </c>
      <c r="C1247" s="1030">
        <v>3087.75</v>
      </c>
      <c r="D1247" s="349"/>
      <c r="E1247" s="349"/>
      <c r="F1247" s="349"/>
      <c r="G1247" s="349"/>
    </row>
    <row r="1248" spans="1:7" s="1188" customFormat="1">
      <c r="A1248" s="1028" t="s">
        <v>2337</v>
      </c>
      <c r="B1248" s="1029" t="s">
        <v>2310</v>
      </c>
      <c r="C1248" s="1030">
        <v>1035</v>
      </c>
      <c r="D1248" s="349"/>
      <c r="E1248" s="349"/>
      <c r="F1248" s="349"/>
      <c r="G1248" s="349"/>
    </row>
    <row r="1249" spans="1:7" s="1188" customFormat="1">
      <c r="A1249" s="1028" t="s">
        <v>2362</v>
      </c>
      <c r="B1249" s="1029" t="s">
        <v>2271</v>
      </c>
      <c r="C1249" s="1030">
        <v>4872</v>
      </c>
      <c r="D1249" s="349"/>
      <c r="E1249" s="349"/>
      <c r="F1249" s="349"/>
      <c r="G1249" s="349"/>
    </row>
    <row r="1250" spans="1:7" s="1188" customFormat="1">
      <c r="A1250" s="1028" t="s">
        <v>2282</v>
      </c>
      <c r="B1250" s="1029" t="s">
        <v>2270</v>
      </c>
      <c r="C1250" s="1030">
        <v>3087.75</v>
      </c>
      <c r="D1250" s="349"/>
      <c r="E1250" s="349"/>
      <c r="F1250" s="349"/>
      <c r="G1250" s="349"/>
    </row>
    <row r="1251" spans="1:7" s="1188" customFormat="1">
      <c r="A1251" s="1028" t="s">
        <v>2316</v>
      </c>
      <c r="B1251" s="1029" t="s">
        <v>2317</v>
      </c>
      <c r="C1251" s="1030">
        <v>58538.46</v>
      </c>
      <c r="D1251" s="349"/>
      <c r="E1251" s="349"/>
      <c r="F1251" s="349"/>
      <c r="G1251" s="349"/>
    </row>
    <row r="1252" spans="1:7" s="1188" customFormat="1">
      <c r="A1252" s="1028" t="s">
        <v>2367</v>
      </c>
      <c r="B1252" s="1029" t="s">
        <v>2270</v>
      </c>
      <c r="C1252" s="1030">
        <v>3087.75</v>
      </c>
      <c r="D1252" s="349"/>
      <c r="E1252" s="349"/>
      <c r="F1252" s="349"/>
      <c r="G1252" s="349"/>
    </row>
    <row r="1253" spans="1:7" s="1188" customFormat="1">
      <c r="A1253" s="1028" t="s">
        <v>2303</v>
      </c>
      <c r="B1253" s="1029" t="s">
        <v>2304</v>
      </c>
      <c r="C1253" s="1030">
        <v>6247.56</v>
      </c>
      <c r="D1253" s="349"/>
      <c r="E1253" s="349"/>
      <c r="F1253" s="349"/>
      <c r="G1253" s="349"/>
    </row>
    <row r="1254" spans="1:7" s="1188" customFormat="1">
      <c r="A1254" s="1028" t="s">
        <v>2345</v>
      </c>
      <c r="B1254" s="1029" t="s">
        <v>2346</v>
      </c>
      <c r="C1254" s="1030">
        <v>92652.96</v>
      </c>
      <c r="D1254" s="349"/>
      <c r="E1254" s="349"/>
      <c r="F1254" s="349"/>
      <c r="G1254" s="349"/>
    </row>
    <row r="1255" spans="1:7" s="1188" customFormat="1">
      <c r="A1255" s="1028" t="s">
        <v>2347</v>
      </c>
      <c r="B1255" s="1029" t="s">
        <v>2270</v>
      </c>
      <c r="C1255" s="1030">
        <v>3087.75</v>
      </c>
      <c r="D1255" s="349"/>
      <c r="E1255" s="349"/>
      <c r="F1255" s="349"/>
      <c r="G1255" s="349"/>
    </row>
    <row r="1256" spans="1:7" s="1188" customFormat="1">
      <c r="A1256" s="1028" t="s">
        <v>2285</v>
      </c>
      <c r="B1256" s="1029" t="s">
        <v>2270</v>
      </c>
      <c r="C1256" s="1030">
        <v>3087.75</v>
      </c>
      <c r="D1256" s="349"/>
      <c r="E1256" s="349"/>
      <c r="F1256" s="349"/>
      <c r="G1256" s="349"/>
    </row>
    <row r="1257" spans="1:7" s="1188" customFormat="1">
      <c r="A1257" s="1028" t="s">
        <v>2313</v>
      </c>
      <c r="B1257" s="1029" t="s">
        <v>2314</v>
      </c>
      <c r="C1257" s="1030">
        <v>2266.6999999999998</v>
      </c>
      <c r="D1257" s="349"/>
      <c r="E1257" s="349"/>
      <c r="F1257" s="349"/>
      <c r="G1257" s="349"/>
    </row>
    <row r="1258" spans="1:7" s="1188" customFormat="1">
      <c r="A1258" s="1028" t="s">
        <v>2359</v>
      </c>
      <c r="B1258" s="1029" t="s">
        <v>2270</v>
      </c>
      <c r="C1258" s="1030">
        <v>3087.75</v>
      </c>
      <c r="D1258" s="349"/>
      <c r="E1258" s="349"/>
      <c r="F1258" s="349"/>
      <c r="G1258" s="349"/>
    </row>
    <row r="1259" spans="1:7" s="1188" customFormat="1">
      <c r="A1259" s="1028" t="s">
        <v>2354</v>
      </c>
      <c r="B1259" s="1029" t="s">
        <v>2355</v>
      </c>
      <c r="C1259" s="1030">
        <v>42075</v>
      </c>
      <c r="D1259" s="349"/>
      <c r="E1259" s="349"/>
      <c r="F1259" s="349"/>
      <c r="G1259" s="349"/>
    </row>
    <row r="1260" spans="1:7" s="1188" customFormat="1">
      <c r="A1260" s="1028" t="s">
        <v>2312</v>
      </c>
      <c r="B1260" s="1029" t="s">
        <v>2270</v>
      </c>
      <c r="C1260" s="1030">
        <v>3087.75</v>
      </c>
      <c r="D1260" s="349"/>
      <c r="E1260" s="349"/>
      <c r="F1260" s="349"/>
      <c r="G1260" s="349"/>
    </row>
    <row r="1261" spans="1:7" s="1188" customFormat="1">
      <c r="A1261" s="1028" t="s">
        <v>2342</v>
      </c>
      <c r="B1261" s="1029" t="s">
        <v>1965</v>
      </c>
      <c r="C1261" s="1030">
        <v>670</v>
      </c>
      <c r="D1261" s="349"/>
      <c r="E1261" s="349"/>
      <c r="F1261" s="349"/>
      <c r="G1261" s="349"/>
    </row>
    <row r="1262" spans="1:7" s="1188" customFormat="1">
      <c r="A1262" s="1028" t="s">
        <v>2290</v>
      </c>
      <c r="B1262" s="1029" t="s">
        <v>2270</v>
      </c>
      <c r="C1262" s="1030">
        <v>3087.75</v>
      </c>
      <c r="D1262" s="349"/>
      <c r="E1262" s="349"/>
      <c r="F1262" s="349"/>
      <c r="G1262" s="349"/>
    </row>
    <row r="1263" spans="1:7" s="1188" customFormat="1">
      <c r="A1263" s="1028" t="s">
        <v>2341</v>
      </c>
      <c r="B1263" s="1029" t="s">
        <v>2274</v>
      </c>
      <c r="C1263" s="1030">
        <v>2676.72</v>
      </c>
      <c r="D1263" s="349"/>
      <c r="E1263" s="349"/>
      <c r="F1263" s="349"/>
      <c r="G1263" s="349"/>
    </row>
    <row r="1264" spans="1:7" s="1188" customFormat="1">
      <c r="A1264" s="1028" t="s">
        <v>2352</v>
      </c>
      <c r="B1264" s="1029" t="s">
        <v>2270</v>
      </c>
      <c r="C1264" s="1030">
        <v>3087.75</v>
      </c>
      <c r="D1264" s="349"/>
      <c r="E1264" s="349"/>
      <c r="F1264" s="349"/>
      <c r="G1264" s="349"/>
    </row>
    <row r="1265" spans="1:7" s="1188" customFormat="1">
      <c r="A1265" s="1028" t="s">
        <v>2356</v>
      </c>
      <c r="B1265" s="1029" t="s">
        <v>2357</v>
      </c>
      <c r="C1265" s="1030">
        <v>1463.44</v>
      </c>
      <c r="D1265" s="349"/>
      <c r="E1265" s="349"/>
      <c r="F1265" s="349"/>
      <c r="G1265" s="349"/>
    </row>
    <row r="1266" spans="1:7" s="1188" customFormat="1">
      <c r="A1266" s="1028" t="s">
        <v>2315</v>
      </c>
      <c r="B1266" s="1029" t="s">
        <v>2273</v>
      </c>
      <c r="C1266" s="1030">
        <v>381896.55</v>
      </c>
      <c r="D1266" s="349"/>
      <c r="E1266" s="349"/>
      <c r="F1266" s="349"/>
      <c r="G1266" s="349"/>
    </row>
    <row r="1267" spans="1:7" s="1188" customFormat="1">
      <c r="A1267" s="1028" t="s">
        <v>2283</v>
      </c>
      <c r="B1267" s="1029" t="s">
        <v>2284</v>
      </c>
      <c r="C1267" s="1030">
        <v>9992</v>
      </c>
      <c r="D1267" s="349"/>
      <c r="E1267" s="349"/>
      <c r="F1267" s="349"/>
      <c r="G1267" s="349"/>
    </row>
    <row r="1268" spans="1:7" s="1188" customFormat="1">
      <c r="A1268" s="1028" t="s">
        <v>2331</v>
      </c>
      <c r="B1268" s="1029" t="s">
        <v>2284</v>
      </c>
      <c r="C1268" s="1030">
        <v>9992</v>
      </c>
      <c r="D1268" s="349"/>
      <c r="E1268" s="349"/>
      <c r="F1268" s="349"/>
      <c r="G1268" s="349"/>
    </row>
    <row r="1269" spans="1:7" s="1188" customFormat="1">
      <c r="A1269" s="1028" t="s">
        <v>2279</v>
      </c>
      <c r="B1269" s="1029" t="s">
        <v>2280</v>
      </c>
      <c r="C1269" s="1030">
        <v>1437.5</v>
      </c>
      <c r="D1269" s="349"/>
      <c r="E1269" s="349"/>
      <c r="F1269" s="349"/>
      <c r="G1269" s="349"/>
    </row>
    <row r="1270" spans="1:7" s="1188" customFormat="1">
      <c r="A1270" s="1028" t="s">
        <v>2348</v>
      </c>
      <c r="B1270" s="1029" t="s">
        <v>2349</v>
      </c>
      <c r="C1270" s="1030">
        <v>3478.75</v>
      </c>
      <c r="D1270" s="349"/>
      <c r="E1270" s="349"/>
      <c r="F1270" s="349"/>
      <c r="G1270" s="349"/>
    </row>
    <row r="1271" spans="1:7" s="1188" customFormat="1">
      <c r="A1271" s="1028" t="s">
        <v>2350</v>
      </c>
      <c r="B1271" s="1029" t="s">
        <v>2351</v>
      </c>
      <c r="C1271" s="1030">
        <v>1580</v>
      </c>
      <c r="D1271" s="349"/>
      <c r="E1271" s="349"/>
      <c r="F1271" s="349"/>
      <c r="G1271" s="349"/>
    </row>
    <row r="1272" spans="1:7" s="1188" customFormat="1">
      <c r="A1272" s="1028" t="s">
        <v>2295</v>
      </c>
      <c r="B1272" s="1029" t="s">
        <v>2296</v>
      </c>
      <c r="C1272" s="1030">
        <v>4105.22</v>
      </c>
      <c r="D1272" s="349"/>
      <c r="E1272" s="349"/>
      <c r="F1272" s="349"/>
      <c r="G1272" s="349"/>
    </row>
    <row r="1273" spans="1:7" s="1188" customFormat="1">
      <c r="A1273" s="1028" t="s">
        <v>2277</v>
      </c>
      <c r="B1273" s="1029" t="s">
        <v>2278</v>
      </c>
      <c r="C1273" s="1030">
        <v>11740</v>
      </c>
      <c r="D1273" s="349"/>
      <c r="E1273" s="349"/>
      <c r="F1273" s="349"/>
      <c r="G1273" s="349"/>
    </row>
    <row r="1274" spans="1:7" s="1188" customFormat="1">
      <c r="A1274" s="1028" t="s">
        <v>2272</v>
      </c>
      <c r="B1274" s="1029" t="s">
        <v>2273</v>
      </c>
      <c r="C1274" s="1030">
        <v>381896.55</v>
      </c>
      <c r="D1274" s="349"/>
      <c r="E1274" s="349"/>
      <c r="F1274" s="349"/>
      <c r="G1274" s="349"/>
    </row>
    <row r="1275" spans="1:7" s="1188" customFormat="1">
      <c r="A1275" s="1028" t="s">
        <v>2288</v>
      </c>
      <c r="B1275" s="1029" t="s">
        <v>2270</v>
      </c>
      <c r="C1275" s="1030">
        <v>3087.75</v>
      </c>
      <c r="D1275" s="349"/>
      <c r="E1275" s="349"/>
      <c r="F1275" s="349"/>
      <c r="G1275" s="349"/>
    </row>
    <row r="1276" spans="1:7" s="1188" customFormat="1">
      <c r="A1276" s="1028" t="s">
        <v>2281</v>
      </c>
      <c r="B1276" s="1029" t="s">
        <v>2271</v>
      </c>
      <c r="C1276" s="1030">
        <v>4872</v>
      </c>
      <c r="D1276" s="349"/>
      <c r="E1276" s="349"/>
      <c r="F1276" s="349"/>
      <c r="G1276" s="349"/>
    </row>
    <row r="1277" spans="1:7" s="1188" customFormat="1">
      <c r="A1277" s="1028" t="s">
        <v>2322</v>
      </c>
      <c r="B1277" s="1029" t="s">
        <v>2287</v>
      </c>
      <c r="C1277" s="1030">
        <v>35209.69</v>
      </c>
      <c r="D1277" s="349"/>
      <c r="E1277" s="349"/>
      <c r="F1277" s="349"/>
      <c r="G1277" s="349"/>
    </row>
    <row r="1278" spans="1:7" s="1188" customFormat="1">
      <c r="A1278" s="1028" t="s">
        <v>2343</v>
      </c>
      <c r="B1278" s="1029" t="s">
        <v>2344</v>
      </c>
      <c r="C1278" s="1030">
        <v>2199</v>
      </c>
      <c r="D1278" s="349"/>
      <c r="E1278" s="349"/>
      <c r="F1278" s="349"/>
      <c r="G1278" s="349"/>
    </row>
    <row r="1279" spans="1:7" s="1188" customFormat="1">
      <c r="A1279" s="1028" t="s">
        <v>2307</v>
      </c>
      <c r="B1279" s="1029" t="s">
        <v>2308</v>
      </c>
      <c r="C1279" s="1030">
        <v>2277</v>
      </c>
      <c r="D1279" s="349"/>
      <c r="E1279" s="349"/>
      <c r="F1279" s="349"/>
      <c r="G1279" s="349"/>
    </row>
    <row r="1280" spans="1:7" s="1188" customFormat="1">
      <c r="A1280" s="1028" t="s">
        <v>2289</v>
      </c>
      <c r="B1280" s="1029" t="s">
        <v>2284</v>
      </c>
      <c r="C1280" s="1030">
        <v>10800</v>
      </c>
      <c r="D1280" s="349"/>
      <c r="E1280" s="349"/>
      <c r="F1280" s="349"/>
      <c r="G1280" s="349"/>
    </row>
    <row r="1281" spans="1:7" s="1188" customFormat="1">
      <c r="A1281" s="1028" t="s">
        <v>2269</v>
      </c>
      <c r="B1281" s="1029" t="s">
        <v>2270</v>
      </c>
      <c r="C1281" s="1030">
        <v>3087.75</v>
      </c>
      <c r="D1281" s="349"/>
      <c r="E1281" s="349"/>
      <c r="F1281" s="349"/>
      <c r="G1281" s="349"/>
    </row>
    <row r="1282" spans="1:7" s="1188" customFormat="1">
      <c r="A1282" s="1028" t="s">
        <v>2318</v>
      </c>
      <c r="B1282" s="1029" t="s">
        <v>2270</v>
      </c>
      <c r="C1282" s="1030">
        <v>3087.75</v>
      </c>
      <c r="D1282" s="349"/>
      <c r="E1282" s="349"/>
      <c r="F1282" s="349"/>
      <c r="G1282" s="349"/>
    </row>
    <row r="1283" spans="1:7" s="1188" customFormat="1">
      <c r="A1283" s="1028" t="s">
        <v>2364</v>
      </c>
      <c r="B1283" s="1029" t="s">
        <v>2365</v>
      </c>
      <c r="C1283" s="1030">
        <v>1704.55</v>
      </c>
      <c r="D1283" s="349"/>
      <c r="E1283" s="349"/>
      <c r="F1283" s="349"/>
      <c r="G1283" s="349"/>
    </row>
    <row r="1284" spans="1:7" s="1188" customFormat="1">
      <c r="A1284" s="1028" t="s">
        <v>2338</v>
      </c>
      <c r="B1284" s="1029" t="s">
        <v>2273</v>
      </c>
      <c r="C1284" s="1030">
        <v>381896.55</v>
      </c>
      <c r="D1284" s="349"/>
      <c r="E1284" s="349"/>
      <c r="F1284" s="349"/>
      <c r="G1284" s="349"/>
    </row>
    <row r="1285" spans="1:7" s="1188" customFormat="1">
      <c r="A1285" s="1028" t="s">
        <v>2321</v>
      </c>
      <c r="B1285" s="1029" t="s">
        <v>2271</v>
      </c>
      <c r="C1285" s="1030">
        <v>4872</v>
      </c>
      <c r="D1285" s="349"/>
      <c r="E1285" s="349"/>
      <c r="F1285" s="349"/>
      <c r="G1285" s="349"/>
    </row>
    <row r="1286" spans="1:7" s="1188" customFormat="1">
      <c r="A1286" s="1028" t="s">
        <v>2311</v>
      </c>
      <c r="B1286" s="1029" t="s">
        <v>2270</v>
      </c>
      <c r="C1286" s="1030">
        <v>3087.75</v>
      </c>
      <c r="D1286" s="349"/>
      <c r="E1286" s="349"/>
      <c r="F1286" s="349"/>
      <c r="G1286" s="349"/>
    </row>
    <row r="1287" spans="1:7" s="1188" customFormat="1">
      <c r="A1287" s="1028" t="s">
        <v>2330</v>
      </c>
      <c r="B1287" s="1029" t="s">
        <v>2274</v>
      </c>
      <c r="C1287" s="1030">
        <v>2676.72</v>
      </c>
      <c r="D1287" s="349"/>
      <c r="E1287" s="349"/>
      <c r="F1287" s="349"/>
      <c r="G1287" s="349"/>
    </row>
    <row r="1288" spans="1:7" s="1188" customFormat="1">
      <c r="A1288" s="1028" t="s">
        <v>2275</v>
      </c>
      <c r="B1288" s="1029" t="s">
        <v>2270</v>
      </c>
      <c r="C1288" s="1030">
        <v>3087.75</v>
      </c>
      <c r="D1288" s="349"/>
      <c r="E1288" s="349"/>
      <c r="F1288" s="349"/>
      <c r="G1288" s="349"/>
    </row>
    <row r="1289" spans="1:7" s="1188" customFormat="1">
      <c r="A1289" s="1028" t="s">
        <v>2309</v>
      </c>
      <c r="B1289" s="1029" t="s">
        <v>2310</v>
      </c>
      <c r="C1289" s="1030">
        <v>949</v>
      </c>
      <c r="D1289" s="349"/>
      <c r="E1289" s="349"/>
      <c r="F1289" s="349"/>
      <c r="G1289" s="349"/>
    </row>
    <row r="1290" spans="1:7" s="1188" customFormat="1">
      <c r="A1290" s="1028" t="s">
        <v>2300</v>
      </c>
      <c r="B1290" s="1029" t="s">
        <v>2301</v>
      </c>
      <c r="C1290" s="1030">
        <v>954.5</v>
      </c>
      <c r="D1290" s="349"/>
      <c r="E1290" s="349"/>
      <c r="F1290" s="349"/>
      <c r="G1290" s="349"/>
    </row>
    <row r="1291" spans="1:7" s="1188" customFormat="1">
      <c r="A1291" s="1028" t="s">
        <v>2332</v>
      </c>
      <c r="B1291" s="1029" t="s">
        <v>2274</v>
      </c>
      <c r="C1291" s="1030">
        <v>2676.72</v>
      </c>
      <c r="D1291" s="349"/>
      <c r="E1291" s="349"/>
      <c r="F1291" s="349"/>
      <c r="G1291" s="349"/>
    </row>
    <row r="1292" spans="1:7" s="1188" customFormat="1">
      <c r="A1292" s="1028" t="s">
        <v>2353</v>
      </c>
      <c r="B1292" s="1029" t="s">
        <v>2270</v>
      </c>
      <c r="C1292" s="1030">
        <v>3087.75</v>
      </c>
      <c r="D1292" s="349"/>
      <c r="E1292" s="349"/>
      <c r="F1292" s="349"/>
      <c r="G1292" s="349"/>
    </row>
    <row r="1293" spans="1:7" s="1188" customFormat="1">
      <c r="A1293" s="1028" t="s">
        <v>2319</v>
      </c>
      <c r="B1293" s="1029" t="s">
        <v>2320</v>
      </c>
      <c r="C1293" s="1030">
        <v>1190</v>
      </c>
      <c r="D1293" s="349"/>
      <c r="E1293" s="349"/>
      <c r="F1293" s="349"/>
      <c r="G1293" s="349"/>
    </row>
    <row r="1294" spans="1:7" s="1188" customFormat="1">
      <c r="A1294" s="1028" t="s">
        <v>2305</v>
      </c>
      <c r="B1294" s="1029" t="s">
        <v>2306</v>
      </c>
      <c r="C1294" s="1030">
        <v>5594</v>
      </c>
      <c r="D1294" s="349"/>
      <c r="E1294" s="349"/>
      <c r="F1294" s="349"/>
      <c r="G1294" s="349"/>
    </row>
    <row r="1295" spans="1:7" s="1188" customFormat="1">
      <c r="A1295" s="1028" t="s">
        <v>2302</v>
      </c>
      <c r="B1295" s="1029" t="s">
        <v>2270</v>
      </c>
      <c r="C1295" s="1030">
        <v>3087.75</v>
      </c>
      <c r="D1295" s="349"/>
      <c r="E1295" s="349"/>
      <c r="F1295" s="349"/>
      <c r="G1295" s="349"/>
    </row>
    <row r="1296" spans="1:7" s="1188" customFormat="1">
      <c r="A1296" s="1028" t="s">
        <v>2267</v>
      </c>
      <c r="B1296" s="1029" t="s">
        <v>2268</v>
      </c>
      <c r="C1296" s="1030">
        <v>2990</v>
      </c>
      <c r="D1296" s="349"/>
      <c r="E1296" s="349"/>
      <c r="F1296" s="349"/>
      <c r="G1296" s="349"/>
    </row>
    <row r="1297" spans="1:7" s="1188" customFormat="1">
      <c r="A1297" s="1028" t="s">
        <v>2297</v>
      </c>
      <c r="B1297" s="1029" t="s">
        <v>2298</v>
      </c>
      <c r="C1297" s="1030">
        <v>13747.83</v>
      </c>
      <c r="D1297" s="349"/>
      <c r="E1297" s="349"/>
      <c r="F1297" s="349"/>
      <c r="G1297" s="349"/>
    </row>
    <row r="1298" spans="1:7" s="1188" customFormat="1">
      <c r="A1298" s="1028" t="s">
        <v>2286</v>
      </c>
      <c r="B1298" s="1029" t="s">
        <v>2287</v>
      </c>
      <c r="C1298" s="1030">
        <v>35209.69</v>
      </c>
      <c r="D1298" s="349"/>
      <c r="E1298" s="349"/>
      <c r="F1298" s="349"/>
      <c r="G1298" s="349"/>
    </row>
    <row r="1299" spans="1:7" s="1188" customFormat="1">
      <c r="A1299" s="1028" t="s">
        <v>2336</v>
      </c>
      <c r="B1299" s="1029" t="s">
        <v>2270</v>
      </c>
      <c r="C1299" s="1030">
        <v>3087.75</v>
      </c>
      <c r="D1299" s="349"/>
      <c r="E1299" s="349"/>
      <c r="F1299" s="349"/>
      <c r="G1299" s="349"/>
    </row>
    <row r="1300" spans="1:7" s="1188" customFormat="1">
      <c r="A1300" s="1028" t="s">
        <v>2363</v>
      </c>
      <c r="B1300" s="1029" t="s">
        <v>2270</v>
      </c>
      <c r="C1300" s="1030">
        <v>3087.75</v>
      </c>
      <c r="D1300" s="349"/>
      <c r="E1300" s="349"/>
      <c r="F1300" s="349"/>
      <c r="G1300" s="349"/>
    </row>
    <row r="1301" spans="1:7" s="1188" customFormat="1">
      <c r="A1301" s="1028" t="s">
        <v>2358</v>
      </c>
      <c r="B1301" s="1029" t="s">
        <v>2296</v>
      </c>
      <c r="C1301" s="1030">
        <v>4105.22</v>
      </c>
      <c r="D1301" s="349"/>
      <c r="E1301" s="349"/>
      <c r="F1301" s="349"/>
      <c r="G1301" s="349"/>
    </row>
    <row r="1302" spans="1:7" s="1188" customFormat="1">
      <c r="A1302" s="1028" t="s">
        <v>2329</v>
      </c>
      <c r="B1302" s="1029" t="s">
        <v>2270</v>
      </c>
      <c r="C1302" s="1030">
        <v>3087.75</v>
      </c>
      <c r="D1302" s="349"/>
      <c r="E1302" s="349"/>
      <c r="F1302" s="349"/>
      <c r="G1302" s="349"/>
    </row>
    <row r="1303" spans="1:7" s="1188" customFormat="1">
      <c r="A1303" s="1028" t="s">
        <v>2293</v>
      </c>
      <c r="B1303" s="1029" t="s">
        <v>2294</v>
      </c>
      <c r="C1303" s="1030">
        <v>1876.85</v>
      </c>
      <c r="D1303" s="349"/>
      <c r="E1303" s="349"/>
      <c r="F1303" s="349"/>
      <c r="G1303" s="349"/>
    </row>
    <row r="1304" spans="1:7" s="1188" customFormat="1">
      <c r="A1304" s="1028" t="s">
        <v>2339</v>
      </c>
      <c r="B1304" s="1029" t="s">
        <v>2340</v>
      </c>
      <c r="C1304" s="1030">
        <v>79099.09</v>
      </c>
      <c r="D1304" s="349"/>
      <c r="E1304" s="349"/>
      <c r="F1304" s="349"/>
      <c r="G1304" s="349"/>
    </row>
    <row r="1305" spans="1:7" s="1188" customFormat="1">
      <c r="A1305" s="1028" t="s">
        <v>2360</v>
      </c>
      <c r="B1305" s="1029" t="s">
        <v>2361</v>
      </c>
      <c r="C1305" s="1030">
        <v>37410.300000000003</v>
      </c>
      <c r="D1305" s="349"/>
      <c r="E1305" s="349"/>
      <c r="F1305" s="349"/>
      <c r="G1305" s="349"/>
    </row>
    <row r="1306" spans="1:7" s="1188" customFormat="1">
      <c r="A1306" s="1028" t="s">
        <v>2326</v>
      </c>
      <c r="B1306" s="1029" t="s">
        <v>2301</v>
      </c>
      <c r="C1306" s="1030">
        <v>954.5</v>
      </c>
      <c r="D1306" s="349"/>
      <c r="E1306" s="349"/>
      <c r="F1306" s="349"/>
      <c r="G1306" s="349"/>
    </row>
    <row r="1307" spans="1:7" s="1188" customFormat="1">
      <c r="A1307" s="1028" t="s">
        <v>2327</v>
      </c>
      <c r="B1307" s="1029" t="s">
        <v>2328</v>
      </c>
      <c r="C1307" s="1030">
        <v>125329.86</v>
      </c>
      <c r="D1307" s="349"/>
      <c r="E1307" s="349"/>
      <c r="F1307" s="349"/>
      <c r="G1307" s="349"/>
    </row>
    <row r="1308" spans="1:7" s="1188" customFormat="1">
      <c r="A1308" s="1028" t="s">
        <v>2325</v>
      </c>
      <c r="B1308" s="1029" t="s">
        <v>2298</v>
      </c>
      <c r="C1308" s="1030">
        <v>13747.83</v>
      </c>
      <c r="D1308" s="349"/>
      <c r="E1308" s="349"/>
      <c r="F1308" s="349"/>
      <c r="G1308" s="349"/>
    </row>
    <row r="1309" spans="1:7" s="1188" customFormat="1">
      <c r="A1309" s="1028" t="s">
        <v>2323</v>
      </c>
      <c r="B1309" s="1029" t="s">
        <v>2324</v>
      </c>
      <c r="C1309" s="1030">
        <v>16195.91</v>
      </c>
      <c r="D1309" s="349"/>
      <c r="E1309" s="349"/>
      <c r="F1309" s="349"/>
      <c r="G1309" s="349"/>
    </row>
    <row r="1310" spans="1:7" s="1188" customFormat="1">
      <c r="A1310" s="1028" t="s">
        <v>2299</v>
      </c>
      <c r="B1310" s="1029" t="s">
        <v>2274</v>
      </c>
      <c r="C1310" s="1030">
        <v>2676.72</v>
      </c>
      <c r="D1310" s="349"/>
      <c r="E1310" s="349"/>
      <c r="F1310" s="349"/>
      <c r="G1310" s="349"/>
    </row>
    <row r="1311" spans="1:7" s="1188" customFormat="1">
      <c r="A1311" s="1028" t="s">
        <v>2335</v>
      </c>
      <c r="B1311" s="1029" t="s">
        <v>2301</v>
      </c>
      <c r="C1311" s="1030">
        <v>954.5</v>
      </c>
      <c r="D1311" s="349"/>
      <c r="E1311" s="349"/>
      <c r="F1311" s="349"/>
      <c r="G1311" s="349"/>
    </row>
    <row r="1312" spans="1:7" s="1188" customFormat="1">
      <c r="A1312" s="1028" t="s">
        <v>2334</v>
      </c>
      <c r="B1312" s="1029" t="s">
        <v>2270</v>
      </c>
      <c r="C1312" s="1030">
        <v>3087.75</v>
      </c>
      <c r="D1312" s="349"/>
      <c r="E1312" s="349"/>
      <c r="F1312" s="349"/>
      <c r="G1312" s="349"/>
    </row>
    <row r="1313" spans="1:7" s="1188" customFormat="1">
      <c r="A1313" s="1028" t="s">
        <v>2333</v>
      </c>
      <c r="B1313" s="1029" t="s">
        <v>2324</v>
      </c>
      <c r="C1313" s="1030">
        <v>16195.91</v>
      </c>
      <c r="D1313" s="349"/>
      <c r="E1313" s="349"/>
      <c r="F1313" s="349"/>
      <c r="G1313" s="349"/>
    </row>
    <row r="1314" spans="1:7" s="1188" customFormat="1">
      <c r="A1314" s="1028" t="s">
        <v>2368</v>
      </c>
      <c r="B1314" s="1029" t="s">
        <v>2369</v>
      </c>
      <c r="C1314" s="1030">
        <v>7672.41</v>
      </c>
      <c r="D1314" s="349"/>
      <c r="E1314" s="349"/>
      <c r="F1314" s="349"/>
      <c r="G1314" s="349"/>
    </row>
    <row r="1315" spans="1:7" s="1188" customFormat="1">
      <c r="A1315" s="1028" t="s">
        <v>2806</v>
      </c>
      <c r="B1315" s="1029" t="s">
        <v>2479</v>
      </c>
      <c r="C1315" s="1030">
        <v>20913.900000000001</v>
      </c>
      <c r="D1315" s="349"/>
      <c r="E1315" s="349"/>
      <c r="F1315" s="349"/>
      <c r="G1315" s="349"/>
    </row>
    <row r="1316" spans="1:7" s="1188" customFormat="1">
      <c r="A1316" s="1028" t="s">
        <v>2764</v>
      </c>
      <c r="B1316" s="1029" t="s">
        <v>2391</v>
      </c>
      <c r="C1316" s="1030">
        <v>2559.9</v>
      </c>
      <c r="D1316" s="349"/>
      <c r="E1316" s="349"/>
      <c r="F1316" s="349"/>
      <c r="G1316" s="349"/>
    </row>
    <row r="1317" spans="1:7" s="1188" customFormat="1">
      <c r="A1317" s="1028" t="s">
        <v>2752</v>
      </c>
      <c r="B1317" s="1029" t="s">
        <v>2446</v>
      </c>
      <c r="C1317" s="1030">
        <v>344194.27</v>
      </c>
      <c r="D1317" s="349"/>
      <c r="E1317" s="349"/>
      <c r="F1317" s="349"/>
      <c r="G1317" s="349"/>
    </row>
    <row r="1318" spans="1:7" s="1188" customFormat="1">
      <c r="A1318" s="1028" t="s">
        <v>2765</v>
      </c>
      <c r="B1318" s="1029" t="s">
        <v>2624</v>
      </c>
      <c r="C1318" s="1030">
        <v>10197</v>
      </c>
      <c r="D1318" s="349"/>
      <c r="E1318" s="349"/>
      <c r="F1318" s="349"/>
      <c r="G1318" s="349"/>
    </row>
    <row r="1319" spans="1:7" s="1188" customFormat="1">
      <c r="A1319" s="1028" t="s">
        <v>2747</v>
      </c>
      <c r="B1319" s="1029" t="s">
        <v>2748</v>
      </c>
      <c r="C1319" s="1030">
        <v>2608.69</v>
      </c>
      <c r="D1319" s="349"/>
      <c r="E1319" s="349"/>
      <c r="F1319" s="349"/>
      <c r="G1319" s="349"/>
    </row>
    <row r="1320" spans="1:7" s="1188" customFormat="1">
      <c r="A1320" s="1028" t="s">
        <v>2568</v>
      </c>
      <c r="B1320" s="1029" t="s">
        <v>2504</v>
      </c>
      <c r="C1320" s="1030">
        <v>2913</v>
      </c>
      <c r="D1320" s="349"/>
      <c r="E1320" s="349"/>
      <c r="F1320" s="349"/>
      <c r="G1320" s="349"/>
    </row>
    <row r="1321" spans="1:7" s="1188" customFormat="1">
      <c r="A1321" s="1028" t="s">
        <v>2569</v>
      </c>
      <c r="B1321" s="1029" t="s">
        <v>2387</v>
      </c>
      <c r="C1321" s="1030">
        <v>1026.3699999999999</v>
      </c>
      <c r="D1321" s="349"/>
      <c r="E1321" s="349"/>
      <c r="F1321" s="349"/>
      <c r="G1321" s="349"/>
    </row>
    <row r="1322" spans="1:7" s="1188" customFormat="1">
      <c r="A1322" s="1028" t="s">
        <v>2570</v>
      </c>
      <c r="B1322" s="1029" t="s">
        <v>2571</v>
      </c>
      <c r="C1322" s="1030">
        <v>12589.61</v>
      </c>
      <c r="D1322" s="349"/>
      <c r="E1322" s="349"/>
      <c r="F1322" s="349"/>
      <c r="G1322" s="349"/>
    </row>
    <row r="1323" spans="1:7" s="1188" customFormat="1">
      <c r="A1323" s="1028" t="s">
        <v>2778</v>
      </c>
      <c r="B1323" s="1029" t="s">
        <v>2520</v>
      </c>
      <c r="C1323" s="1030">
        <v>3986.99</v>
      </c>
      <c r="D1323" s="349"/>
      <c r="E1323" s="349"/>
      <c r="F1323" s="349"/>
      <c r="G1323" s="349"/>
    </row>
    <row r="1324" spans="1:7" s="1188" customFormat="1">
      <c r="A1324" s="1028" t="s">
        <v>2785</v>
      </c>
      <c r="B1324" s="1029" t="s">
        <v>2520</v>
      </c>
      <c r="C1324" s="1030">
        <v>3986.99</v>
      </c>
      <c r="D1324" s="349"/>
      <c r="E1324" s="349"/>
      <c r="F1324" s="349"/>
      <c r="G1324" s="349"/>
    </row>
    <row r="1325" spans="1:7" s="1188" customFormat="1">
      <c r="A1325" s="1028" t="s">
        <v>2698</v>
      </c>
      <c r="B1325" s="1029" t="s">
        <v>2652</v>
      </c>
      <c r="C1325" s="1030">
        <v>2391.31</v>
      </c>
      <c r="D1325" s="349"/>
      <c r="E1325" s="349"/>
      <c r="F1325" s="349"/>
      <c r="G1325" s="349"/>
    </row>
    <row r="1326" spans="1:7" s="1188" customFormat="1">
      <c r="A1326" s="1028" t="s">
        <v>2697</v>
      </c>
      <c r="B1326" s="1029" t="s">
        <v>2446</v>
      </c>
      <c r="C1326" s="1030">
        <v>671765.6</v>
      </c>
      <c r="D1326" s="349"/>
      <c r="E1326" s="349"/>
      <c r="F1326" s="349"/>
      <c r="G1326" s="349"/>
    </row>
    <row r="1327" spans="1:7" s="1188" customFormat="1">
      <c r="A1327" s="1028" t="s">
        <v>2701</v>
      </c>
      <c r="B1327" s="1029" t="s">
        <v>2702</v>
      </c>
      <c r="C1327" s="1030">
        <v>5722.92</v>
      </c>
      <c r="D1327" s="349"/>
      <c r="E1327" s="349"/>
      <c r="F1327" s="349"/>
      <c r="G1327" s="349"/>
    </row>
    <row r="1328" spans="1:7" s="1188" customFormat="1">
      <c r="A1328" s="1028" t="s">
        <v>2537</v>
      </c>
      <c r="B1328" s="1029" t="s">
        <v>2384</v>
      </c>
      <c r="C1328" s="1030">
        <v>3525.9</v>
      </c>
      <c r="D1328" s="349"/>
      <c r="E1328" s="349"/>
      <c r="F1328" s="349"/>
      <c r="G1328" s="349"/>
    </row>
    <row r="1329" spans="1:7" s="1188" customFormat="1">
      <c r="A1329" s="1028" t="s">
        <v>2536</v>
      </c>
      <c r="B1329" s="1029" t="s">
        <v>2284</v>
      </c>
      <c r="C1329" s="1030">
        <v>10164</v>
      </c>
      <c r="D1329" s="349"/>
      <c r="E1329" s="349"/>
      <c r="F1329" s="349"/>
      <c r="G1329" s="349"/>
    </row>
    <row r="1330" spans="1:7" s="1188" customFormat="1">
      <c r="A1330" s="1028" t="s">
        <v>2534</v>
      </c>
      <c r="B1330" s="1029" t="s">
        <v>2535</v>
      </c>
      <c r="C1330" s="1030">
        <v>1339.75</v>
      </c>
      <c r="D1330" s="349"/>
      <c r="E1330" s="349"/>
      <c r="F1330" s="349"/>
      <c r="G1330" s="349"/>
    </row>
    <row r="1331" spans="1:7" s="1188" customFormat="1">
      <c r="A1331" s="1028" t="s">
        <v>2532</v>
      </c>
      <c r="B1331" s="1029" t="s">
        <v>2533</v>
      </c>
      <c r="C1331" s="1030">
        <v>76909.009999999995</v>
      </c>
      <c r="D1331" s="349"/>
      <c r="E1331" s="349"/>
      <c r="F1331" s="349"/>
      <c r="G1331" s="349"/>
    </row>
    <row r="1332" spans="1:7" s="1188" customFormat="1">
      <c r="A1332" s="1028" t="s">
        <v>2530</v>
      </c>
      <c r="B1332" s="1029" t="s">
        <v>2531</v>
      </c>
      <c r="C1332" s="1030">
        <v>3315.45</v>
      </c>
      <c r="D1332" s="349"/>
      <c r="E1332" s="349"/>
      <c r="F1332" s="349"/>
      <c r="G1332" s="349"/>
    </row>
    <row r="1333" spans="1:7" s="1188" customFormat="1">
      <c r="A1333" s="1028" t="s">
        <v>2566</v>
      </c>
      <c r="B1333" s="1029" t="s">
        <v>2567</v>
      </c>
      <c r="C1333" s="1030">
        <v>4379.99</v>
      </c>
      <c r="D1333" s="349"/>
      <c r="E1333" s="349"/>
      <c r="F1333" s="349"/>
      <c r="G1333" s="349"/>
    </row>
    <row r="1334" spans="1:7" s="1188" customFormat="1">
      <c r="A1334" s="1028" t="s">
        <v>2565</v>
      </c>
      <c r="B1334" s="1029" t="s">
        <v>2396</v>
      </c>
      <c r="C1334" s="1030">
        <v>2091</v>
      </c>
      <c r="D1334" s="349"/>
      <c r="E1334" s="349"/>
      <c r="F1334" s="349"/>
      <c r="G1334" s="349"/>
    </row>
    <row r="1335" spans="1:7" s="1188" customFormat="1">
      <c r="A1335" s="1028" t="s">
        <v>2563</v>
      </c>
      <c r="B1335" s="1029" t="s">
        <v>2564</v>
      </c>
      <c r="C1335" s="1030">
        <v>90438</v>
      </c>
      <c r="D1335" s="349"/>
      <c r="E1335" s="349"/>
      <c r="F1335" s="349"/>
      <c r="G1335" s="349"/>
    </row>
    <row r="1336" spans="1:7" s="1188" customFormat="1">
      <c r="A1336" s="1028" t="s">
        <v>2480</v>
      </c>
      <c r="B1336" s="1029" t="s">
        <v>2393</v>
      </c>
      <c r="C1336" s="1030">
        <v>276</v>
      </c>
      <c r="D1336" s="349"/>
      <c r="E1336" s="349"/>
      <c r="F1336" s="349"/>
      <c r="G1336" s="349"/>
    </row>
    <row r="1337" spans="1:7" s="1188" customFormat="1">
      <c r="A1337" s="1028" t="s">
        <v>2505</v>
      </c>
      <c r="B1337" s="1029" t="s">
        <v>2506</v>
      </c>
      <c r="C1337" s="1030">
        <v>2355.5300000000002</v>
      </c>
      <c r="D1337" s="349"/>
      <c r="E1337" s="349"/>
      <c r="F1337" s="349"/>
      <c r="G1337" s="349"/>
    </row>
    <row r="1338" spans="1:7" s="1188" customFormat="1">
      <c r="A1338" s="1028" t="s">
        <v>2503</v>
      </c>
      <c r="B1338" s="1029" t="s">
        <v>2504</v>
      </c>
      <c r="C1338" s="1030">
        <v>3793.5</v>
      </c>
      <c r="D1338" s="349"/>
      <c r="E1338" s="349"/>
      <c r="F1338" s="349"/>
      <c r="G1338" s="349"/>
    </row>
    <row r="1339" spans="1:7" s="1188" customFormat="1">
      <c r="A1339" s="1028" t="s">
        <v>2509</v>
      </c>
      <c r="B1339" s="1029" t="s">
        <v>2510</v>
      </c>
      <c r="C1339" s="1030">
        <v>7245</v>
      </c>
      <c r="D1339" s="349"/>
      <c r="E1339" s="349"/>
      <c r="F1339" s="349"/>
      <c r="G1339" s="349"/>
    </row>
    <row r="1340" spans="1:7" s="1188" customFormat="1">
      <c r="A1340" s="1028" t="s">
        <v>2559</v>
      </c>
      <c r="B1340" s="1029" t="s">
        <v>2486</v>
      </c>
      <c r="C1340" s="1030">
        <v>197028.45</v>
      </c>
      <c r="D1340" s="349"/>
      <c r="E1340" s="349"/>
      <c r="F1340" s="349"/>
      <c r="G1340" s="349"/>
    </row>
    <row r="1341" spans="1:7" s="1188" customFormat="1">
      <c r="A1341" s="1028" t="s">
        <v>2560</v>
      </c>
      <c r="B1341" s="1029" t="s">
        <v>1545</v>
      </c>
      <c r="C1341" s="1030">
        <v>160506.51999999999</v>
      </c>
      <c r="D1341" s="349"/>
      <c r="E1341" s="349"/>
      <c r="F1341" s="349"/>
      <c r="G1341" s="349"/>
    </row>
    <row r="1342" spans="1:7" s="1188" customFormat="1">
      <c r="A1342" s="1028" t="s">
        <v>2561</v>
      </c>
      <c r="B1342" s="1029" t="s">
        <v>1545</v>
      </c>
      <c r="C1342" s="1030">
        <v>160506.51999999999</v>
      </c>
      <c r="D1342" s="349"/>
      <c r="E1342" s="349"/>
      <c r="F1342" s="349"/>
      <c r="G1342" s="349"/>
    </row>
    <row r="1343" spans="1:7" s="1188" customFormat="1">
      <c r="A1343" s="1028" t="s">
        <v>2562</v>
      </c>
      <c r="B1343" s="1029" t="s">
        <v>2501</v>
      </c>
      <c r="C1343" s="1030">
        <v>2504</v>
      </c>
      <c r="D1343" s="349"/>
      <c r="E1343" s="349"/>
      <c r="F1343" s="349"/>
      <c r="G1343" s="349"/>
    </row>
    <row r="1344" spans="1:7" s="1188" customFormat="1">
      <c r="A1344" s="1028" t="s">
        <v>2528</v>
      </c>
      <c r="B1344" s="1029" t="s">
        <v>2437</v>
      </c>
      <c r="C1344" s="1030">
        <v>2827.99</v>
      </c>
      <c r="D1344" s="349"/>
      <c r="E1344" s="349"/>
      <c r="F1344" s="349"/>
      <c r="G1344" s="349"/>
    </row>
    <row r="1345" spans="1:7" s="1188" customFormat="1">
      <c r="A1345" s="1028" t="s">
        <v>2529</v>
      </c>
      <c r="B1345" s="1029" t="s">
        <v>2437</v>
      </c>
      <c r="C1345" s="1030">
        <v>2827.99</v>
      </c>
      <c r="D1345" s="349"/>
      <c r="E1345" s="349"/>
      <c r="F1345" s="349"/>
      <c r="G1345" s="349"/>
    </row>
    <row r="1346" spans="1:7" s="1188" customFormat="1">
      <c r="A1346" s="1028" t="s">
        <v>2540</v>
      </c>
      <c r="B1346" s="1029" t="s">
        <v>2541</v>
      </c>
      <c r="C1346" s="1030">
        <v>702.4</v>
      </c>
      <c r="D1346" s="349"/>
      <c r="E1346" s="349"/>
      <c r="F1346" s="349"/>
      <c r="G1346" s="349"/>
    </row>
    <row r="1347" spans="1:7" s="1188" customFormat="1">
      <c r="A1347" s="1028" t="s">
        <v>2655</v>
      </c>
      <c r="B1347" s="1029" t="s">
        <v>2400</v>
      </c>
      <c r="C1347" s="1030">
        <v>32480</v>
      </c>
      <c r="D1347" s="349"/>
      <c r="E1347" s="349"/>
      <c r="F1347" s="349"/>
      <c r="G1347" s="349"/>
    </row>
    <row r="1348" spans="1:7" s="1188" customFormat="1">
      <c r="A1348" s="1028" t="s">
        <v>2656</v>
      </c>
      <c r="B1348" s="1029" t="s">
        <v>2431</v>
      </c>
      <c r="C1348" s="1030">
        <v>796.95</v>
      </c>
      <c r="D1348" s="349"/>
      <c r="E1348" s="349"/>
      <c r="F1348" s="349"/>
      <c r="G1348" s="349"/>
    </row>
    <row r="1349" spans="1:7" s="1188" customFormat="1">
      <c r="A1349" s="1028" t="s">
        <v>2554</v>
      </c>
      <c r="B1349" s="1029" t="s">
        <v>2446</v>
      </c>
      <c r="C1349" s="1030">
        <v>249518.25</v>
      </c>
      <c r="D1349" s="349"/>
      <c r="E1349" s="349"/>
      <c r="F1349" s="349"/>
      <c r="G1349" s="349"/>
    </row>
    <row r="1350" spans="1:7" s="1188" customFormat="1">
      <c r="A1350" s="1028" t="s">
        <v>2555</v>
      </c>
      <c r="B1350" s="1029" t="s">
        <v>2556</v>
      </c>
      <c r="C1350" s="1030">
        <v>138000</v>
      </c>
      <c r="D1350" s="349"/>
      <c r="E1350" s="349"/>
      <c r="F1350" s="349"/>
      <c r="G1350" s="349"/>
    </row>
    <row r="1351" spans="1:7" s="1188" customFormat="1">
      <c r="A1351" s="1028" t="s">
        <v>2553</v>
      </c>
      <c r="B1351" s="1029" t="s">
        <v>2488</v>
      </c>
      <c r="C1351" s="1030">
        <v>4379.99</v>
      </c>
      <c r="D1351" s="349"/>
      <c r="E1351" s="349"/>
      <c r="F1351" s="349"/>
      <c r="G1351" s="349"/>
    </row>
    <row r="1352" spans="1:7" s="1188" customFormat="1">
      <c r="A1352" s="1028" t="s">
        <v>2544</v>
      </c>
      <c r="B1352" s="1029" t="s">
        <v>2545</v>
      </c>
      <c r="C1352" s="1030">
        <v>1381.59</v>
      </c>
      <c r="D1352" s="349"/>
      <c r="E1352" s="349"/>
      <c r="F1352" s="349"/>
      <c r="G1352" s="349"/>
    </row>
    <row r="1353" spans="1:7" s="1188" customFormat="1">
      <c r="A1353" s="1028" t="s">
        <v>2442</v>
      </c>
      <c r="B1353" s="1029" t="s">
        <v>2372</v>
      </c>
      <c r="C1353" s="1030">
        <v>3128</v>
      </c>
      <c r="D1353" s="349"/>
      <c r="E1353" s="349"/>
      <c r="F1353" s="349"/>
      <c r="G1353" s="349"/>
    </row>
    <row r="1354" spans="1:7" s="1188" customFormat="1">
      <c r="A1354" s="1028" t="s">
        <v>2432</v>
      </c>
      <c r="B1354" s="1029" t="s">
        <v>2284</v>
      </c>
      <c r="C1354" s="1030">
        <v>374</v>
      </c>
      <c r="D1354" s="349"/>
      <c r="E1354" s="349"/>
      <c r="F1354" s="349"/>
      <c r="G1354" s="349"/>
    </row>
    <row r="1355" spans="1:7" s="1188" customFormat="1">
      <c r="A1355" s="1028" t="s">
        <v>2514</v>
      </c>
      <c r="B1355" s="1029" t="s">
        <v>1365</v>
      </c>
      <c r="C1355" s="1030">
        <v>857.32</v>
      </c>
      <c r="D1355" s="349"/>
      <c r="E1355" s="349"/>
      <c r="F1355" s="349"/>
      <c r="G1355" s="349"/>
    </row>
    <row r="1356" spans="1:7" s="1188" customFormat="1">
      <c r="A1356" s="1028" t="s">
        <v>2548</v>
      </c>
      <c r="B1356" s="1029" t="s">
        <v>2398</v>
      </c>
      <c r="C1356" s="1030">
        <v>2003.87</v>
      </c>
      <c r="D1356" s="349"/>
      <c r="E1356" s="349"/>
      <c r="F1356" s="349"/>
      <c r="G1356" s="349"/>
    </row>
    <row r="1357" spans="1:7" s="1188" customFormat="1">
      <c r="A1357" s="1028" t="s">
        <v>2550</v>
      </c>
      <c r="B1357" s="1029" t="s">
        <v>2551</v>
      </c>
      <c r="C1357" s="1030">
        <v>2173.92</v>
      </c>
      <c r="D1357" s="349"/>
      <c r="E1357" s="349"/>
      <c r="F1357" s="349"/>
      <c r="G1357" s="349"/>
    </row>
    <row r="1358" spans="1:7" s="1188" customFormat="1">
      <c r="A1358" s="1028" t="s">
        <v>2552</v>
      </c>
      <c r="B1358" s="1029" t="s">
        <v>1361</v>
      </c>
      <c r="C1358" s="1030">
        <v>4259.99</v>
      </c>
      <c r="D1358" s="349"/>
      <c r="E1358" s="349"/>
      <c r="F1358" s="349"/>
      <c r="G1358" s="349"/>
    </row>
    <row r="1359" spans="1:7" s="1188" customFormat="1">
      <c r="A1359" s="1028" t="s">
        <v>2663</v>
      </c>
      <c r="B1359" s="1029" t="s">
        <v>2547</v>
      </c>
      <c r="C1359" s="1030">
        <v>31142.44</v>
      </c>
      <c r="D1359" s="349"/>
      <c r="E1359" s="349"/>
      <c r="F1359" s="349"/>
      <c r="G1359" s="349"/>
    </row>
    <row r="1360" spans="1:7" s="1188" customFormat="1">
      <c r="A1360" s="1028" t="s">
        <v>2692</v>
      </c>
      <c r="B1360" s="1029" t="s">
        <v>2488</v>
      </c>
      <c r="C1360" s="1030">
        <v>4379.99</v>
      </c>
      <c r="D1360" s="349"/>
      <c r="E1360" s="349"/>
      <c r="F1360" s="349"/>
      <c r="G1360" s="349"/>
    </row>
    <row r="1361" spans="1:7" s="1188" customFormat="1">
      <c r="A1361" s="1028" t="s">
        <v>2693</v>
      </c>
      <c r="B1361" s="1029" t="s">
        <v>2600</v>
      </c>
      <c r="C1361" s="1030">
        <v>13143.35</v>
      </c>
      <c r="D1361" s="349"/>
      <c r="E1361" s="349"/>
      <c r="F1361" s="349"/>
      <c r="G1361" s="349"/>
    </row>
    <row r="1362" spans="1:7" s="1188" customFormat="1">
      <c r="A1362" s="1028" t="s">
        <v>2712</v>
      </c>
      <c r="B1362" s="1029" t="s">
        <v>2378</v>
      </c>
      <c r="C1362" s="1030">
        <v>4000</v>
      </c>
      <c r="D1362" s="349"/>
      <c r="E1362" s="349"/>
      <c r="F1362" s="349"/>
      <c r="G1362" s="349"/>
    </row>
    <row r="1363" spans="1:7" s="1188" customFormat="1">
      <c r="A1363" s="1028" t="s">
        <v>2397</v>
      </c>
      <c r="B1363" s="1029" t="s">
        <v>2398</v>
      </c>
      <c r="C1363" s="1030">
        <v>2003.87</v>
      </c>
      <c r="D1363" s="349"/>
      <c r="E1363" s="349"/>
      <c r="F1363" s="349"/>
      <c r="G1363" s="349"/>
    </row>
    <row r="1364" spans="1:7" s="1188" customFormat="1">
      <c r="A1364" s="1028" t="s">
        <v>2395</v>
      </c>
      <c r="B1364" s="1029" t="s">
        <v>2396</v>
      </c>
      <c r="C1364" s="1030">
        <v>2091</v>
      </c>
      <c r="D1364" s="349"/>
      <c r="E1364" s="349"/>
      <c r="F1364" s="349"/>
      <c r="G1364" s="349"/>
    </row>
    <row r="1365" spans="1:7" s="1188" customFormat="1">
      <c r="A1365" s="1028" t="s">
        <v>2394</v>
      </c>
      <c r="B1365" s="1029" t="s">
        <v>2294</v>
      </c>
      <c r="C1365" s="1030">
        <v>1511.1</v>
      </c>
      <c r="D1365" s="349"/>
      <c r="E1365" s="349"/>
      <c r="F1365" s="349"/>
      <c r="G1365" s="349"/>
    </row>
    <row r="1366" spans="1:7" s="1188" customFormat="1">
      <c r="A1366" s="1028" t="s">
        <v>2642</v>
      </c>
      <c r="B1366" s="1029" t="s">
        <v>2600</v>
      </c>
      <c r="C1366" s="1030">
        <v>17636.400000000001</v>
      </c>
      <c r="D1366" s="349"/>
      <c r="E1366" s="349"/>
      <c r="F1366" s="349"/>
      <c r="G1366" s="349"/>
    </row>
    <row r="1367" spans="1:7" s="1188" customFormat="1">
      <c r="A1367" s="1028" t="s">
        <v>2643</v>
      </c>
      <c r="B1367" s="1029" t="s">
        <v>2644</v>
      </c>
      <c r="C1367" s="1030">
        <v>21131.25</v>
      </c>
      <c r="D1367" s="349"/>
      <c r="E1367" s="349"/>
      <c r="F1367" s="349"/>
      <c r="G1367" s="349"/>
    </row>
    <row r="1368" spans="1:7" s="1188" customFormat="1">
      <c r="A1368" s="1028" t="s">
        <v>2577</v>
      </c>
      <c r="B1368" s="1029" t="s">
        <v>2387</v>
      </c>
      <c r="C1368" s="1030">
        <v>1026.3699999999999</v>
      </c>
      <c r="D1368" s="349"/>
      <c r="E1368" s="349"/>
      <c r="F1368" s="349"/>
      <c r="G1368" s="349"/>
    </row>
    <row r="1369" spans="1:7" s="1188" customFormat="1">
      <c r="A1369" s="1028" t="s">
        <v>2575</v>
      </c>
      <c r="B1369" s="1029" t="s">
        <v>2576</v>
      </c>
      <c r="C1369" s="1030">
        <v>2615.04</v>
      </c>
      <c r="D1369" s="349"/>
      <c r="E1369" s="349"/>
      <c r="F1369" s="349"/>
      <c r="G1369" s="349"/>
    </row>
    <row r="1370" spans="1:7" s="1188" customFormat="1">
      <c r="A1370" s="1028" t="s">
        <v>2574</v>
      </c>
      <c r="B1370" s="1029" t="s">
        <v>2294</v>
      </c>
      <c r="C1370" s="1030">
        <v>796.95</v>
      </c>
      <c r="D1370" s="349"/>
      <c r="E1370" s="349"/>
      <c r="F1370" s="349"/>
      <c r="G1370" s="349"/>
    </row>
    <row r="1371" spans="1:7" s="1188" customFormat="1">
      <c r="A1371" s="1028" t="s">
        <v>2572</v>
      </c>
      <c r="B1371" s="1029" t="s">
        <v>2573</v>
      </c>
      <c r="C1371" s="1030">
        <v>160506.51999999999</v>
      </c>
      <c r="D1371" s="349"/>
      <c r="E1371" s="349"/>
      <c r="F1371" s="349"/>
      <c r="G1371" s="349"/>
    </row>
    <row r="1372" spans="1:7" s="1188" customFormat="1">
      <c r="A1372" s="1028" t="s">
        <v>2596</v>
      </c>
      <c r="B1372" s="1029" t="s">
        <v>2597</v>
      </c>
      <c r="C1372" s="1030">
        <v>1560.07</v>
      </c>
      <c r="D1372" s="349"/>
      <c r="E1372" s="349"/>
      <c r="F1372" s="349"/>
      <c r="G1372" s="349"/>
    </row>
    <row r="1373" spans="1:7" s="1188" customFormat="1">
      <c r="A1373" s="1028" t="s">
        <v>2594</v>
      </c>
      <c r="B1373" s="1029" t="s">
        <v>2595</v>
      </c>
      <c r="C1373" s="1030">
        <v>12877.44</v>
      </c>
      <c r="D1373" s="349"/>
      <c r="E1373" s="349"/>
      <c r="F1373" s="349"/>
      <c r="G1373" s="349"/>
    </row>
    <row r="1374" spans="1:7" s="1188" customFormat="1">
      <c r="A1374" s="1028" t="s">
        <v>2593</v>
      </c>
      <c r="B1374" s="1029" t="s">
        <v>2543</v>
      </c>
      <c r="C1374" s="1030">
        <v>2355.5300000000002</v>
      </c>
      <c r="D1374" s="349"/>
      <c r="E1374" s="349"/>
      <c r="F1374" s="349"/>
      <c r="G1374" s="349"/>
    </row>
    <row r="1375" spans="1:7" s="1188" customFormat="1">
      <c r="A1375" s="1028" t="s">
        <v>2592</v>
      </c>
      <c r="B1375" s="1029" t="s">
        <v>2382</v>
      </c>
      <c r="C1375" s="1030">
        <v>526.70000000000005</v>
      </c>
      <c r="D1375" s="349"/>
      <c r="E1375" s="349"/>
      <c r="F1375" s="349"/>
      <c r="G1375" s="349"/>
    </row>
    <row r="1376" spans="1:7" s="1188" customFormat="1">
      <c r="A1376" s="1028" t="s">
        <v>2705</v>
      </c>
      <c r="B1376" s="1029" t="s">
        <v>2706</v>
      </c>
      <c r="C1376" s="1030">
        <v>3382.61</v>
      </c>
      <c r="D1376" s="349"/>
      <c r="E1376" s="349"/>
      <c r="F1376" s="349"/>
      <c r="G1376" s="349"/>
    </row>
    <row r="1377" spans="1:7" s="1188" customFormat="1">
      <c r="A1377" s="1028" t="s">
        <v>2694</v>
      </c>
      <c r="B1377" s="1029" t="s">
        <v>2446</v>
      </c>
      <c r="C1377" s="1030">
        <v>394818.34</v>
      </c>
      <c r="D1377" s="349"/>
      <c r="E1377" s="349"/>
      <c r="F1377" s="349"/>
      <c r="G1377" s="349"/>
    </row>
    <row r="1378" spans="1:7" s="1188" customFormat="1">
      <c r="A1378" s="1028" t="s">
        <v>2708</v>
      </c>
      <c r="B1378" s="1029" t="s">
        <v>2610</v>
      </c>
      <c r="C1378" s="1030">
        <v>9428.31</v>
      </c>
      <c r="D1378" s="349"/>
      <c r="E1378" s="349"/>
      <c r="F1378" s="349"/>
      <c r="G1378" s="349"/>
    </row>
    <row r="1379" spans="1:7" s="1188" customFormat="1">
      <c r="A1379" s="1028" t="s">
        <v>2725</v>
      </c>
      <c r="B1379" s="1029" t="s">
        <v>2726</v>
      </c>
      <c r="C1379" s="1030">
        <v>35589</v>
      </c>
      <c r="D1379" s="349"/>
      <c r="E1379" s="349"/>
      <c r="F1379" s="349"/>
      <c r="G1379" s="349"/>
    </row>
    <row r="1380" spans="1:7" s="1188" customFormat="1">
      <c r="A1380" s="1028" t="s">
        <v>2707</v>
      </c>
      <c r="B1380" s="1029" t="s">
        <v>2416</v>
      </c>
      <c r="C1380" s="1030">
        <v>209189.18</v>
      </c>
      <c r="D1380" s="349"/>
      <c r="E1380" s="349"/>
      <c r="F1380" s="349"/>
      <c r="G1380" s="349"/>
    </row>
    <row r="1381" spans="1:7" s="1188" customFormat="1">
      <c r="A1381" s="1028" t="s">
        <v>2408</v>
      </c>
      <c r="B1381" s="1029" t="s">
        <v>2409</v>
      </c>
      <c r="C1381" s="1030">
        <v>81084</v>
      </c>
      <c r="D1381" s="349"/>
      <c r="E1381" s="349"/>
      <c r="F1381" s="349"/>
      <c r="G1381" s="349"/>
    </row>
    <row r="1382" spans="1:7" s="1188" customFormat="1">
      <c r="A1382" s="1028" t="s">
        <v>2377</v>
      </c>
      <c r="B1382" s="1029" t="s">
        <v>2378</v>
      </c>
      <c r="C1382" s="1030">
        <v>22168</v>
      </c>
      <c r="D1382" s="349"/>
      <c r="E1382" s="349"/>
      <c r="F1382" s="349"/>
      <c r="G1382" s="349"/>
    </row>
    <row r="1383" spans="1:7" s="1188" customFormat="1">
      <c r="A1383" s="1028" t="s">
        <v>2379</v>
      </c>
      <c r="B1383" s="1029" t="s">
        <v>1279</v>
      </c>
      <c r="C1383" s="1030">
        <v>22999.02</v>
      </c>
      <c r="D1383" s="349"/>
      <c r="E1383" s="349"/>
      <c r="F1383" s="349"/>
      <c r="G1383" s="349"/>
    </row>
    <row r="1384" spans="1:7" s="1188" customFormat="1">
      <c r="A1384" s="1028" t="s">
        <v>2392</v>
      </c>
      <c r="B1384" s="1029" t="s">
        <v>2393</v>
      </c>
      <c r="C1384" s="1030">
        <v>4370</v>
      </c>
      <c r="D1384" s="349"/>
      <c r="E1384" s="349"/>
      <c r="F1384" s="349"/>
      <c r="G1384" s="349"/>
    </row>
    <row r="1385" spans="1:7" s="1188" customFormat="1">
      <c r="A1385" s="1028" t="s">
        <v>2728</v>
      </c>
      <c r="B1385" s="1029" t="s">
        <v>2400</v>
      </c>
      <c r="C1385" s="1030">
        <v>271626.19</v>
      </c>
      <c r="D1385" s="349"/>
      <c r="E1385" s="349"/>
      <c r="F1385" s="349"/>
      <c r="G1385" s="349"/>
    </row>
    <row r="1386" spans="1:7" s="1188" customFormat="1">
      <c r="A1386" s="1028" t="s">
        <v>2727</v>
      </c>
      <c r="B1386" s="1029" t="s">
        <v>2284</v>
      </c>
      <c r="C1386" s="1030">
        <v>21131.25</v>
      </c>
      <c r="D1386" s="349"/>
      <c r="E1386" s="349"/>
      <c r="F1386" s="349"/>
      <c r="G1386" s="349"/>
    </row>
    <row r="1387" spans="1:7" s="1188" customFormat="1">
      <c r="A1387" s="1028" t="s">
        <v>2645</v>
      </c>
      <c r="B1387" s="1029" t="s">
        <v>1071</v>
      </c>
      <c r="C1387" s="1030">
        <v>5200</v>
      </c>
      <c r="D1387" s="349"/>
      <c r="E1387" s="349"/>
      <c r="F1387" s="349"/>
      <c r="G1387" s="349"/>
    </row>
    <row r="1388" spans="1:7" s="1188" customFormat="1">
      <c r="A1388" s="1028" t="s">
        <v>2538</v>
      </c>
      <c r="B1388" s="1029" t="s">
        <v>2539</v>
      </c>
      <c r="C1388" s="1030">
        <v>5099815.8</v>
      </c>
      <c r="D1388" s="349"/>
      <c r="E1388" s="349"/>
      <c r="F1388" s="349"/>
      <c r="G1388" s="349"/>
    </row>
    <row r="1389" spans="1:7" s="1188" customFormat="1">
      <c r="A1389" s="1028" t="s">
        <v>2616</v>
      </c>
      <c r="B1389" s="1029" t="s">
        <v>2617</v>
      </c>
      <c r="C1389" s="1030">
        <v>12100</v>
      </c>
      <c r="D1389" s="349"/>
      <c r="E1389" s="349"/>
      <c r="F1389" s="349"/>
      <c r="G1389" s="349"/>
    </row>
    <row r="1390" spans="1:7" s="1188" customFormat="1">
      <c r="A1390" s="1028" t="s">
        <v>2614</v>
      </c>
      <c r="B1390" s="1029" t="s">
        <v>2615</v>
      </c>
      <c r="C1390" s="1030">
        <v>8101.61</v>
      </c>
      <c r="D1390" s="349"/>
      <c r="E1390" s="349"/>
      <c r="F1390" s="349"/>
      <c r="G1390" s="349"/>
    </row>
    <row r="1391" spans="1:7" s="1188" customFormat="1">
      <c r="A1391" s="1028" t="s">
        <v>2800</v>
      </c>
      <c r="B1391" s="1029" t="s">
        <v>2801</v>
      </c>
      <c r="C1391" s="1030">
        <v>32608.69</v>
      </c>
      <c r="D1391" s="349"/>
      <c r="E1391" s="349"/>
      <c r="F1391" s="349"/>
      <c r="G1391" s="349"/>
    </row>
    <row r="1392" spans="1:7" s="1188" customFormat="1">
      <c r="A1392" s="1028" t="s">
        <v>2802</v>
      </c>
      <c r="B1392" s="1029" t="s">
        <v>2391</v>
      </c>
      <c r="C1392" s="1030">
        <v>2559.9</v>
      </c>
      <c r="D1392" s="349"/>
      <c r="E1392" s="349"/>
      <c r="F1392" s="349"/>
      <c r="G1392" s="349"/>
    </row>
    <row r="1393" spans="1:7" s="1188" customFormat="1">
      <c r="A1393" s="1028" t="s">
        <v>2605</v>
      </c>
      <c r="B1393" s="1029" t="s">
        <v>2600</v>
      </c>
      <c r="C1393" s="1030">
        <v>17636.400000000001</v>
      </c>
      <c r="D1393" s="349"/>
      <c r="E1393" s="349"/>
      <c r="F1393" s="349"/>
      <c r="G1393" s="349"/>
    </row>
    <row r="1394" spans="1:7" s="1188" customFormat="1">
      <c r="A1394" s="1028" t="s">
        <v>2604</v>
      </c>
      <c r="B1394" s="1029" t="s">
        <v>2564</v>
      </c>
      <c r="C1394" s="1030">
        <v>15249.98</v>
      </c>
      <c r="D1394" s="349"/>
      <c r="E1394" s="349"/>
      <c r="F1394" s="349"/>
      <c r="G1394" s="349"/>
    </row>
    <row r="1395" spans="1:7" s="1188" customFormat="1">
      <c r="A1395" s="1028" t="s">
        <v>2626</v>
      </c>
      <c r="B1395" s="1029" t="s">
        <v>2627</v>
      </c>
      <c r="C1395" s="1030">
        <v>108378.87</v>
      </c>
      <c r="D1395" s="349"/>
      <c r="E1395" s="349"/>
      <c r="F1395" s="349"/>
      <c r="G1395" s="349"/>
    </row>
    <row r="1396" spans="1:7" s="1188" customFormat="1">
      <c r="A1396" s="1028" t="s">
        <v>2522</v>
      </c>
      <c r="B1396" s="1029" t="s">
        <v>2523</v>
      </c>
      <c r="C1396" s="1030">
        <v>151570</v>
      </c>
      <c r="D1396" s="349"/>
      <c r="E1396" s="349"/>
      <c r="F1396" s="349"/>
      <c r="G1396" s="349"/>
    </row>
    <row r="1397" spans="1:7" s="1188" customFormat="1">
      <c r="A1397" s="1028" t="s">
        <v>2521</v>
      </c>
      <c r="B1397" s="1029" t="s">
        <v>2294</v>
      </c>
      <c r="C1397" s="1030">
        <v>500</v>
      </c>
      <c r="D1397" s="349"/>
      <c r="E1397" s="349"/>
      <c r="F1397" s="349"/>
      <c r="G1397" s="349"/>
    </row>
    <row r="1398" spans="1:7" s="1188" customFormat="1">
      <c r="A1398" s="1028" t="s">
        <v>2842</v>
      </c>
      <c r="B1398" s="1029" t="s">
        <v>1702</v>
      </c>
      <c r="C1398" s="1030">
        <v>4370</v>
      </c>
      <c r="D1398" s="349"/>
      <c r="E1398" s="349"/>
      <c r="F1398" s="349"/>
      <c r="G1398" s="349"/>
    </row>
    <row r="1399" spans="1:7" s="1188" customFormat="1">
      <c r="A1399" s="1028" t="s">
        <v>2635</v>
      </c>
      <c r="B1399" s="1029" t="s">
        <v>2504</v>
      </c>
      <c r="C1399" s="1030">
        <v>2913</v>
      </c>
      <c r="D1399" s="349"/>
      <c r="E1399" s="349"/>
      <c r="F1399" s="349"/>
      <c r="G1399" s="349"/>
    </row>
    <row r="1400" spans="1:7" s="1188" customFormat="1">
      <c r="A1400" s="1028" t="s">
        <v>2640</v>
      </c>
      <c r="B1400" s="1029" t="s">
        <v>2641</v>
      </c>
      <c r="C1400" s="1030">
        <v>18318</v>
      </c>
      <c r="D1400" s="349"/>
      <c r="E1400" s="349"/>
      <c r="F1400" s="349"/>
      <c r="G1400" s="349"/>
    </row>
    <row r="1401" spans="1:7" s="1188" customFormat="1">
      <c r="A1401" s="1028" t="s">
        <v>2686</v>
      </c>
      <c r="B1401" s="1029" t="s">
        <v>2542</v>
      </c>
      <c r="C1401" s="1030">
        <v>1618.05</v>
      </c>
      <c r="D1401" s="349"/>
      <c r="E1401" s="349"/>
      <c r="F1401" s="349"/>
      <c r="G1401" s="349"/>
    </row>
    <row r="1402" spans="1:7" s="1188" customFormat="1">
      <c r="A1402" s="1028" t="s">
        <v>2578</v>
      </c>
      <c r="B1402" s="1029" t="s">
        <v>2579</v>
      </c>
      <c r="C1402" s="1030">
        <v>12740779.699999999</v>
      </c>
      <c r="D1402" s="349"/>
      <c r="E1402" s="349"/>
      <c r="F1402" s="349"/>
      <c r="G1402" s="349"/>
    </row>
    <row r="1403" spans="1:7" s="1188" customFormat="1">
      <c r="A1403" s="1028" t="s">
        <v>2406</v>
      </c>
      <c r="B1403" s="1029" t="s">
        <v>2407</v>
      </c>
      <c r="C1403" s="1030">
        <v>742.02</v>
      </c>
      <c r="D1403" s="349"/>
      <c r="E1403" s="349"/>
      <c r="F1403" s="349"/>
      <c r="G1403" s="349"/>
    </row>
    <row r="1404" spans="1:7" s="1188" customFormat="1">
      <c r="A1404" s="1028" t="s">
        <v>2647</v>
      </c>
      <c r="B1404" s="1029" t="s">
        <v>2648</v>
      </c>
      <c r="C1404" s="1030">
        <v>44.6</v>
      </c>
      <c r="D1404" s="349"/>
      <c r="E1404" s="349"/>
      <c r="F1404" s="349"/>
      <c r="G1404" s="349"/>
    </row>
    <row r="1405" spans="1:7" s="1188" customFormat="1">
      <c r="A1405" s="1028" t="s">
        <v>2646</v>
      </c>
      <c r="B1405" s="1029" t="s">
        <v>2401</v>
      </c>
      <c r="C1405" s="1030">
        <v>1041.74</v>
      </c>
      <c r="D1405" s="349"/>
      <c r="E1405" s="349"/>
      <c r="F1405" s="349"/>
      <c r="G1405" s="349"/>
    </row>
    <row r="1406" spans="1:7" s="1188" customFormat="1">
      <c r="A1406" s="1028" t="s">
        <v>2675</v>
      </c>
      <c r="B1406" s="1029" t="s">
        <v>2579</v>
      </c>
      <c r="C1406" s="1030">
        <v>118680</v>
      </c>
      <c r="D1406" s="349"/>
      <c r="E1406" s="349"/>
      <c r="F1406" s="349"/>
      <c r="G1406" s="349"/>
    </row>
    <row r="1407" spans="1:7" s="1188" customFormat="1">
      <c r="A1407" s="1028" t="s">
        <v>2589</v>
      </c>
      <c r="B1407" s="1029" t="s">
        <v>1618</v>
      </c>
      <c r="C1407" s="1030">
        <v>7902.24</v>
      </c>
      <c r="D1407" s="349"/>
      <c r="E1407" s="349"/>
      <c r="F1407" s="349"/>
      <c r="G1407" s="349"/>
    </row>
    <row r="1408" spans="1:7" s="1188" customFormat="1">
      <c r="A1408" s="1028" t="s">
        <v>2525</v>
      </c>
      <c r="B1408" s="1029" t="s">
        <v>2391</v>
      </c>
      <c r="C1408" s="1030">
        <v>2559.9</v>
      </c>
      <c r="D1408" s="349"/>
      <c r="E1408" s="349"/>
      <c r="F1408" s="349"/>
      <c r="G1408" s="349"/>
    </row>
    <row r="1409" spans="1:7" s="1188" customFormat="1">
      <c r="A1409" s="1028" t="s">
        <v>2388</v>
      </c>
      <c r="B1409" s="1029" t="s">
        <v>2389</v>
      </c>
      <c r="C1409" s="1030">
        <v>24183.07</v>
      </c>
      <c r="D1409" s="349"/>
      <c r="E1409" s="349"/>
      <c r="F1409" s="349"/>
      <c r="G1409" s="349"/>
    </row>
    <row r="1410" spans="1:7" s="1188" customFormat="1">
      <c r="A1410" s="1028" t="s">
        <v>2386</v>
      </c>
      <c r="B1410" s="1029" t="s">
        <v>2387</v>
      </c>
      <c r="C1410" s="1030">
        <v>1026.3699999999999</v>
      </c>
      <c r="D1410" s="349"/>
      <c r="E1410" s="349"/>
      <c r="F1410" s="349"/>
      <c r="G1410" s="349"/>
    </row>
    <row r="1411" spans="1:7" s="1188" customFormat="1">
      <c r="A1411" s="1028" t="s">
        <v>2383</v>
      </c>
      <c r="B1411" s="1029" t="s">
        <v>2384</v>
      </c>
      <c r="C1411" s="1030">
        <v>3525.9</v>
      </c>
      <c r="D1411" s="349"/>
      <c r="E1411" s="349"/>
      <c r="F1411" s="349"/>
      <c r="G1411" s="349"/>
    </row>
    <row r="1412" spans="1:7" s="1188" customFormat="1">
      <c r="A1412" s="1028" t="s">
        <v>2381</v>
      </c>
      <c r="B1412" s="1029" t="s">
        <v>1365</v>
      </c>
      <c r="C1412" s="1030">
        <v>857.32</v>
      </c>
      <c r="D1412" s="349"/>
      <c r="E1412" s="349"/>
      <c r="F1412" s="349"/>
      <c r="G1412" s="349"/>
    </row>
    <row r="1413" spans="1:7" s="1188" customFormat="1">
      <c r="A1413" s="1028" t="s">
        <v>2370</v>
      </c>
      <c r="B1413" s="1029" t="s">
        <v>2371</v>
      </c>
      <c r="C1413" s="1030">
        <v>45945</v>
      </c>
      <c r="D1413" s="349"/>
      <c r="E1413" s="349"/>
      <c r="F1413" s="349"/>
      <c r="G1413" s="349"/>
    </row>
    <row r="1414" spans="1:7" s="1188" customFormat="1">
      <c r="A1414" s="1028" t="s">
        <v>2612</v>
      </c>
      <c r="B1414" s="1029" t="s">
        <v>2613</v>
      </c>
      <c r="C1414" s="1030">
        <v>192468.53</v>
      </c>
      <c r="D1414" s="349"/>
      <c r="E1414" s="349"/>
      <c r="F1414" s="349"/>
      <c r="G1414" s="349"/>
    </row>
    <row r="1415" spans="1:7" s="1188" customFormat="1">
      <c r="A1415" s="1028" t="s">
        <v>2491</v>
      </c>
      <c r="B1415" s="1029" t="s">
        <v>2492</v>
      </c>
      <c r="C1415" s="1030">
        <v>1652.82</v>
      </c>
      <c r="D1415" s="349"/>
      <c r="E1415" s="349"/>
      <c r="F1415" s="349"/>
      <c r="G1415" s="349"/>
    </row>
    <row r="1416" spans="1:7" s="1188" customFormat="1">
      <c r="A1416" s="1028" t="s">
        <v>2493</v>
      </c>
      <c r="B1416" s="1029" t="s">
        <v>2494</v>
      </c>
      <c r="C1416" s="1030">
        <v>86005.63</v>
      </c>
      <c r="D1416" s="349"/>
      <c r="E1416" s="349"/>
      <c r="F1416" s="349"/>
      <c r="G1416" s="349"/>
    </row>
    <row r="1417" spans="1:7" s="1188" customFormat="1">
      <c r="A1417" s="1028" t="s">
        <v>2581</v>
      </c>
      <c r="B1417" s="1029" t="s">
        <v>2582</v>
      </c>
      <c r="C1417" s="1030">
        <v>1739.13</v>
      </c>
      <c r="D1417" s="349"/>
      <c r="E1417" s="349"/>
      <c r="F1417" s="349"/>
      <c r="G1417" s="349"/>
    </row>
    <row r="1418" spans="1:7" s="1188" customFormat="1">
      <c r="A1418" s="1028" t="s">
        <v>2583</v>
      </c>
      <c r="B1418" s="1029" t="s">
        <v>1545</v>
      </c>
      <c r="C1418" s="1030">
        <v>160506.51999999999</v>
      </c>
      <c r="D1418" s="349"/>
      <c r="E1418" s="349"/>
      <c r="F1418" s="349"/>
      <c r="G1418" s="349"/>
    </row>
    <row r="1419" spans="1:7" s="1188" customFormat="1">
      <c r="A1419" s="1028" t="s">
        <v>2584</v>
      </c>
      <c r="B1419" s="1029" t="s">
        <v>2294</v>
      </c>
      <c r="C1419" s="1030">
        <v>796.95</v>
      </c>
      <c r="D1419" s="349"/>
      <c r="E1419" s="349"/>
      <c r="F1419" s="349"/>
      <c r="G1419" s="349"/>
    </row>
    <row r="1420" spans="1:7" s="1188" customFormat="1">
      <c r="A1420" s="1028" t="s">
        <v>2415</v>
      </c>
      <c r="B1420" s="1029" t="s">
        <v>2416</v>
      </c>
      <c r="C1420" s="1030">
        <v>209189.18</v>
      </c>
      <c r="D1420" s="349"/>
      <c r="E1420" s="349"/>
      <c r="F1420" s="349"/>
      <c r="G1420" s="349"/>
    </row>
    <row r="1421" spans="1:7" s="1188" customFormat="1">
      <c r="A1421" s="1028" t="s">
        <v>2421</v>
      </c>
      <c r="B1421" s="1029" t="s">
        <v>2385</v>
      </c>
      <c r="C1421" s="1030">
        <v>1026.3800000000001</v>
      </c>
      <c r="D1421" s="349"/>
      <c r="E1421" s="349"/>
      <c r="F1421" s="349"/>
      <c r="G1421" s="349"/>
    </row>
    <row r="1422" spans="1:7" s="1188" customFormat="1">
      <c r="A1422" s="1028" t="s">
        <v>2422</v>
      </c>
      <c r="B1422" s="1029" t="s">
        <v>2401</v>
      </c>
      <c r="C1422" s="1030">
        <v>1026.3699999999999</v>
      </c>
      <c r="D1422" s="349"/>
      <c r="E1422" s="349"/>
      <c r="F1422" s="349"/>
      <c r="G1422" s="349"/>
    </row>
    <row r="1423" spans="1:7" s="1188" customFormat="1">
      <c r="A1423" s="1028" t="s">
        <v>2423</v>
      </c>
      <c r="B1423" s="1029" t="s">
        <v>2390</v>
      </c>
      <c r="C1423" s="1030">
        <v>2240</v>
      </c>
      <c r="D1423" s="349"/>
      <c r="E1423" s="349"/>
      <c r="F1423" s="349"/>
      <c r="G1423" s="349"/>
    </row>
    <row r="1424" spans="1:7" s="1188" customFormat="1">
      <c r="A1424" s="1028" t="s">
        <v>2404</v>
      </c>
      <c r="B1424" s="1029" t="s">
        <v>2390</v>
      </c>
      <c r="C1424" s="1030">
        <v>2240</v>
      </c>
      <c r="D1424" s="349"/>
      <c r="E1424" s="349"/>
      <c r="F1424" s="349"/>
      <c r="G1424" s="349"/>
    </row>
    <row r="1425" spans="1:7" s="1188" customFormat="1">
      <c r="A1425" s="1028" t="s">
        <v>2405</v>
      </c>
      <c r="B1425" s="1029" t="s">
        <v>2390</v>
      </c>
      <c r="C1425" s="1030">
        <v>2240</v>
      </c>
      <c r="D1425" s="349"/>
      <c r="E1425" s="349"/>
      <c r="F1425" s="349"/>
      <c r="G1425" s="349"/>
    </row>
    <row r="1426" spans="1:7" s="1188" customFormat="1">
      <c r="A1426" s="1028" t="s">
        <v>2424</v>
      </c>
      <c r="B1426" s="1029" t="s">
        <v>2425</v>
      </c>
      <c r="C1426" s="1030">
        <v>3000</v>
      </c>
      <c r="D1426" s="349"/>
      <c r="E1426" s="349"/>
      <c r="F1426" s="349"/>
      <c r="G1426" s="349"/>
    </row>
    <row r="1427" spans="1:7" s="1188" customFormat="1">
      <c r="A1427" s="1028" t="s">
        <v>2611</v>
      </c>
      <c r="B1427" s="1029" t="s">
        <v>2400</v>
      </c>
      <c r="C1427" s="1030">
        <v>12738.55</v>
      </c>
      <c r="D1427" s="349"/>
      <c r="E1427" s="349"/>
      <c r="F1427" s="349"/>
      <c r="G1427" s="349"/>
    </row>
    <row r="1428" spans="1:7" s="1188" customFormat="1">
      <c r="A1428" s="1028" t="s">
        <v>2374</v>
      </c>
      <c r="B1428" s="1029" t="s">
        <v>2375</v>
      </c>
      <c r="C1428" s="1030">
        <v>5411.9</v>
      </c>
      <c r="D1428" s="349"/>
      <c r="E1428" s="349"/>
      <c r="F1428" s="349"/>
      <c r="G1428" s="349"/>
    </row>
    <row r="1429" spans="1:7" s="1188" customFormat="1">
      <c r="A1429" s="1028" t="s">
        <v>2373</v>
      </c>
      <c r="B1429" s="1029" t="s">
        <v>1373</v>
      </c>
      <c r="C1429" s="1030">
        <v>5282.99</v>
      </c>
      <c r="D1429" s="349"/>
      <c r="E1429" s="349"/>
      <c r="F1429" s="349"/>
      <c r="G1429" s="349"/>
    </row>
    <row r="1430" spans="1:7" s="1188" customFormat="1">
      <c r="A1430" s="1028" t="s">
        <v>2729</v>
      </c>
      <c r="B1430" s="1029" t="s">
        <v>2520</v>
      </c>
      <c r="C1430" s="1030">
        <v>3986.99</v>
      </c>
      <c r="D1430" s="349"/>
      <c r="E1430" s="349"/>
      <c r="F1430" s="349"/>
      <c r="G1430" s="349"/>
    </row>
    <row r="1431" spans="1:7" s="1188" customFormat="1">
      <c r="A1431" s="1028" t="s">
        <v>2606</v>
      </c>
      <c r="B1431" s="1029" t="s">
        <v>1071</v>
      </c>
      <c r="C1431" s="1030">
        <v>2391.31</v>
      </c>
      <c r="D1431" s="349"/>
      <c r="E1431" s="349"/>
      <c r="F1431" s="349"/>
      <c r="G1431" s="349"/>
    </row>
    <row r="1432" spans="1:7" s="1188" customFormat="1">
      <c r="A1432" s="1028" t="s">
        <v>2466</v>
      </c>
      <c r="B1432" s="1029" t="s">
        <v>2467</v>
      </c>
      <c r="C1432" s="1030">
        <v>3657.04</v>
      </c>
      <c r="D1432" s="349"/>
      <c r="E1432" s="349"/>
      <c r="F1432" s="349"/>
      <c r="G1432" s="349"/>
    </row>
    <row r="1433" spans="1:7" s="1188" customFormat="1">
      <c r="A1433" s="1028" t="s">
        <v>2502</v>
      </c>
      <c r="B1433" s="1029" t="s">
        <v>2441</v>
      </c>
      <c r="C1433" s="1030">
        <v>3500</v>
      </c>
      <c r="D1433" s="349"/>
      <c r="E1433" s="349"/>
      <c r="F1433" s="349"/>
      <c r="G1433" s="349"/>
    </row>
    <row r="1434" spans="1:7" s="1188" customFormat="1">
      <c r="A1434" s="1028" t="s">
        <v>2664</v>
      </c>
      <c r="B1434" s="1029" t="s">
        <v>2600</v>
      </c>
      <c r="C1434" s="1030">
        <v>17636.400000000001</v>
      </c>
      <c r="D1434" s="349"/>
      <c r="E1434" s="349"/>
      <c r="F1434" s="349"/>
      <c r="G1434" s="349"/>
    </row>
    <row r="1435" spans="1:7" s="1188" customFormat="1">
      <c r="A1435" s="1028" t="s">
        <v>2662</v>
      </c>
      <c r="B1435" s="1029" t="s">
        <v>2527</v>
      </c>
      <c r="C1435" s="1030">
        <v>990.15</v>
      </c>
      <c r="D1435" s="349"/>
      <c r="E1435" s="349"/>
      <c r="F1435" s="349"/>
      <c r="G1435" s="349"/>
    </row>
    <row r="1436" spans="1:7" s="1188" customFormat="1">
      <c r="A1436" s="1028" t="s">
        <v>2456</v>
      </c>
      <c r="B1436" s="1029" t="s">
        <v>2411</v>
      </c>
      <c r="C1436" s="1030">
        <v>3140</v>
      </c>
      <c r="D1436" s="349"/>
      <c r="E1436" s="349"/>
      <c r="F1436" s="349"/>
      <c r="G1436" s="349"/>
    </row>
    <row r="1437" spans="1:7" s="1188" customFormat="1">
      <c r="A1437" s="1028" t="s">
        <v>2634</v>
      </c>
      <c r="B1437" s="1029" t="s">
        <v>2573</v>
      </c>
      <c r="C1437" s="1030">
        <v>27945</v>
      </c>
      <c r="D1437" s="349"/>
      <c r="E1437" s="349"/>
      <c r="F1437" s="349"/>
      <c r="G1437" s="349"/>
    </row>
    <row r="1438" spans="1:7" s="1188" customFormat="1">
      <c r="A1438" s="1028" t="s">
        <v>2735</v>
      </c>
      <c r="B1438" s="1029" t="s">
        <v>1365</v>
      </c>
      <c r="C1438" s="1030">
        <v>857.32</v>
      </c>
      <c r="D1438" s="349"/>
      <c r="E1438" s="349"/>
      <c r="F1438" s="349"/>
      <c r="G1438" s="349"/>
    </row>
    <row r="1439" spans="1:7" s="1188" customFormat="1">
      <c r="A1439" s="1028" t="s">
        <v>2736</v>
      </c>
      <c r="B1439" s="1029" t="s">
        <v>2398</v>
      </c>
      <c r="C1439" s="1030">
        <v>2003.87</v>
      </c>
      <c r="D1439" s="349"/>
      <c r="E1439" s="349"/>
      <c r="F1439" s="349"/>
      <c r="G1439" s="349"/>
    </row>
    <row r="1440" spans="1:7" s="1188" customFormat="1">
      <c r="A1440" s="1028" t="s">
        <v>2435</v>
      </c>
      <c r="B1440" s="1029" t="s">
        <v>2376</v>
      </c>
      <c r="C1440" s="1030">
        <v>22168</v>
      </c>
      <c r="D1440" s="349"/>
      <c r="E1440" s="349"/>
      <c r="F1440" s="349"/>
      <c r="G1440" s="349"/>
    </row>
    <row r="1441" spans="1:7" s="1188" customFormat="1">
      <c r="A1441" s="1028" t="s">
        <v>2737</v>
      </c>
      <c r="B1441" s="1029" t="s">
        <v>2284</v>
      </c>
      <c r="C1441" s="1030">
        <v>374</v>
      </c>
      <c r="D1441" s="349"/>
      <c r="E1441" s="349"/>
      <c r="F1441" s="349"/>
      <c r="G1441" s="349"/>
    </row>
    <row r="1442" spans="1:7" s="1188" customFormat="1">
      <c r="A1442" s="1028" t="s">
        <v>2738</v>
      </c>
      <c r="B1442" s="1029" t="s">
        <v>2411</v>
      </c>
      <c r="C1442" s="1030">
        <v>3140</v>
      </c>
      <c r="D1442" s="349"/>
      <c r="E1442" s="349"/>
      <c r="F1442" s="349"/>
      <c r="G1442" s="349"/>
    </row>
    <row r="1443" spans="1:7" s="1188" customFormat="1">
      <c r="A1443" s="1028" t="s">
        <v>2739</v>
      </c>
      <c r="B1443" s="1029" t="s">
        <v>2740</v>
      </c>
      <c r="C1443" s="1030">
        <v>36500</v>
      </c>
      <c r="D1443" s="349"/>
      <c r="E1443" s="349"/>
      <c r="F1443" s="349"/>
      <c r="G1443" s="349"/>
    </row>
    <row r="1444" spans="1:7" s="1188" customFormat="1">
      <c r="A1444" s="1028" t="s">
        <v>2731</v>
      </c>
      <c r="B1444" s="1029" t="s">
        <v>2732</v>
      </c>
      <c r="C1444" s="1030">
        <v>230000</v>
      </c>
      <c r="D1444" s="349"/>
      <c r="E1444" s="349"/>
      <c r="F1444" s="349"/>
      <c r="G1444" s="349"/>
    </row>
    <row r="1445" spans="1:7" s="1188" customFormat="1">
      <c r="A1445" s="1028" t="s">
        <v>2457</v>
      </c>
      <c r="B1445" s="1029" t="s">
        <v>2458</v>
      </c>
      <c r="C1445" s="1030">
        <v>253327.43</v>
      </c>
      <c r="D1445" s="349"/>
      <c r="E1445" s="349"/>
      <c r="F1445" s="349"/>
      <c r="G1445" s="349"/>
    </row>
    <row r="1446" spans="1:7" s="1188" customFormat="1">
      <c r="A1446" s="1028" t="s">
        <v>2459</v>
      </c>
      <c r="B1446" s="1029" t="s">
        <v>2391</v>
      </c>
      <c r="C1446" s="1030">
        <v>2559.9</v>
      </c>
      <c r="D1446" s="349"/>
      <c r="E1446" s="349"/>
      <c r="F1446" s="349"/>
      <c r="G1446" s="349"/>
    </row>
    <row r="1447" spans="1:7" s="1188" customFormat="1">
      <c r="A1447" s="1028" t="s">
        <v>2460</v>
      </c>
      <c r="B1447" s="1029" t="s">
        <v>2398</v>
      </c>
      <c r="C1447" s="1030">
        <v>2003.87</v>
      </c>
      <c r="D1447" s="349"/>
      <c r="E1447" s="349"/>
      <c r="F1447" s="349"/>
      <c r="G1447" s="349"/>
    </row>
    <row r="1448" spans="1:7" s="1188" customFormat="1">
      <c r="A1448" s="1028" t="s">
        <v>2495</v>
      </c>
      <c r="B1448" s="1029" t="s">
        <v>2496</v>
      </c>
      <c r="C1448" s="1030">
        <v>3501.75</v>
      </c>
      <c r="D1448" s="349"/>
      <c r="E1448" s="349"/>
      <c r="F1448" s="349"/>
      <c r="G1448" s="349"/>
    </row>
    <row r="1449" spans="1:7" s="1188" customFormat="1">
      <c r="A1449" s="1028" t="s">
        <v>2497</v>
      </c>
      <c r="B1449" s="1029" t="s">
        <v>2498</v>
      </c>
      <c r="C1449" s="1030">
        <v>24886.34</v>
      </c>
      <c r="D1449" s="349"/>
      <c r="E1449" s="349"/>
      <c r="F1449" s="349"/>
      <c r="G1449" s="349"/>
    </row>
    <row r="1450" spans="1:7" s="1188" customFormat="1">
      <c r="A1450" s="1028" t="s">
        <v>2410</v>
      </c>
      <c r="B1450" s="1029" t="s">
        <v>2411</v>
      </c>
      <c r="C1450" s="1030">
        <v>3140</v>
      </c>
      <c r="D1450" s="349"/>
      <c r="E1450" s="349"/>
      <c r="F1450" s="349"/>
      <c r="G1450" s="349"/>
    </row>
    <row r="1451" spans="1:7" s="1188" customFormat="1">
      <c r="A1451" s="1028" t="s">
        <v>2414</v>
      </c>
      <c r="B1451" s="1029" t="s">
        <v>2391</v>
      </c>
      <c r="C1451" s="1030">
        <v>2559.9</v>
      </c>
      <c r="D1451" s="349"/>
      <c r="E1451" s="349"/>
      <c r="F1451" s="349"/>
      <c r="G1451" s="349"/>
    </row>
    <row r="1452" spans="1:7" s="1188" customFormat="1">
      <c r="A1452" s="1028" t="s">
        <v>2412</v>
      </c>
      <c r="B1452" s="1029" t="s">
        <v>2413</v>
      </c>
      <c r="C1452" s="1030">
        <v>202923.25</v>
      </c>
      <c r="D1452" s="349"/>
      <c r="E1452" s="349"/>
      <c r="F1452" s="349"/>
      <c r="G1452" s="349"/>
    </row>
    <row r="1453" spans="1:7" s="1188" customFormat="1">
      <c r="A1453" s="1028" t="s">
        <v>2402</v>
      </c>
      <c r="B1453" s="1029" t="s">
        <v>2391</v>
      </c>
      <c r="C1453" s="1030">
        <v>2559.9</v>
      </c>
      <c r="D1453" s="349"/>
      <c r="E1453" s="349"/>
      <c r="F1453" s="349"/>
      <c r="G1453" s="349"/>
    </row>
    <row r="1454" spans="1:7" s="1188" customFormat="1">
      <c r="A1454" s="1028" t="s">
        <v>2403</v>
      </c>
      <c r="B1454" s="1029" t="s">
        <v>2391</v>
      </c>
      <c r="C1454" s="1030">
        <v>2559.9</v>
      </c>
      <c r="D1454" s="349"/>
      <c r="E1454" s="349"/>
      <c r="F1454" s="349"/>
      <c r="G1454" s="349"/>
    </row>
    <row r="1455" spans="1:7" s="1188" customFormat="1">
      <c r="A1455" s="1028" t="s">
        <v>2499</v>
      </c>
      <c r="B1455" s="1029" t="s">
        <v>2500</v>
      </c>
      <c r="C1455" s="1030">
        <v>17734.7</v>
      </c>
      <c r="D1455" s="349"/>
      <c r="E1455" s="349"/>
      <c r="F1455" s="349"/>
      <c r="G1455" s="349"/>
    </row>
    <row r="1456" spans="1:7" s="1188" customFormat="1">
      <c r="A1456" s="1028" t="s">
        <v>2481</v>
      </c>
      <c r="B1456" s="1029" t="s">
        <v>1365</v>
      </c>
      <c r="C1456" s="1030">
        <v>857.32</v>
      </c>
      <c r="D1456" s="349"/>
      <c r="E1456" s="349"/>
      <c r="F1456" s="349"/>
      <c r="G1456" s="349"/>
    </row>
    <row r="1457" spans="1:7" s="1188" customFormat="1">
      <c r="A1457" s="1028" t="s">
        <v>2482</v>
      </c>
      <c r="B1457" s="1029" t="s">
        <v>2384</v>
      </c>
      <c r="C1457" s="1030">
        <v>3525.9</v>
      </c>
      <c r="D1457" s="349"/>
      <c r="E1457" s="349"/>
      <c r="F1457" s="349"/>
      <c r="G1457" s="349"/>
    </row>
    <row r="1458" spans="1:7" s="1188" customFormat="1">
      <c r="A1458" s="1028" t="s">
        <v>2483</v>
      </c>
      <c r="B1458" s="1029" t="s">
        <v>2484</v>
      </c>
      <c r="C1458" s="1030">
        <v>399945</v>
      </c>
      <c r="D1458" s="349"/>
      <c r="E1458" s="349"/>
      <c r="F1458" s="349"/>
      <c r="G1458" s="349"/>
    </row>
    <row r="1459" spans="1:7" s="1188" customFormat="1">
      <c r="A1459" s="1028" t="s">
        <v>2485</v>
      </c>
      <c r="B1459" s="1029" t="s">
        <v>2486</v>
      </c>
      <c r="C1459" s="1030">
        <v>197028.45</v>
      </c>
      <c r="D1459" s="349"/>
      <c r="E1459" s="349"/>
      <c r="F1459" s="349"/>
      <c r="G1459" s="349"/>
    </row>
    <row r="1460" spans="1:7" s="1188" customFormat="1">
      <c r="A1460" s="1028" t="s">
        <v>2487</v>
      </c>
      <c r="B1460" s="1029" t="s">
        <v>2488</v>
      </c>
      <c r="C1460" s="1030">
        <v>4379.99</v>
      </c>
      <c r="D1460" s="349"/>
      <c r="E1460" s="349"/>
      <c r="F1460" s="349"/>
      <c r="G1460" s="349"/>
    </row>
    <row r="1461" spans="1:7" s="1188" customFormat="1">
      <c r="A1461" s="1028" t="s">
        <v>2489</v>
      </c>
      <c r="B1461" s="1029" t="s">
        <v>2400</v>
      </c>
      <c r="C1461" s="1030">
        <v>59732.73</v>
      </c>
      <c r="D1461" s="349"/>
      <c r="E1461" s="349"/>
      <c r="F1461" s="349"/>
      <c r="G1461" s="349"/>
    </row>
    <row r="1462" spans="1:7" s="1188" customFormat="1">
      <c r="A1462" s="1028" t="s">
        <v>2472</v>
      </c>
      <c r="B1462" s="1029" t="s">
        <v>2387</v>
      </c>
      <c r="C1462" s="1030">
        <v>1026.3699999999999</v>
      </c>
      <c r="D1462" s="349"/>
      <c r="E1462" s="349"/>
      <c r="F1462" s="349"/>
      <c r="G1462" s="349"/>
    </row>
    <row r="1463" spans="1:7" s="1188" customFormat="1">
      <c r="A1463" s="1028" t="s">
        <v>2473</v>
      </c>
      <c r="B1463" s="1029" t="s">
        <v>2390</v>
      </c>
      <c r="C1463" s="1030">
        <v>2240</v>
      </c>
      <c r="D1463" s="349"/>
      <c r="E1463" s="349"/>
      <c r="F1463" s="349"/>
      <c r="G1463" s="349"/>
    </row>
    <row r="1464" spans="1:7" s="1188" customFormat="1">
      <c r="A1464" s="1028" t="s">
        <v>2433</v>
      </c>
      <c r="B1464" s="1029" t="s">
        <v>2411</v>
      </c>
      <c r="C1464" s="1030">
        <v>3140</v>
      </c>
      <c r="D1464" s="349"/>
      <c r="E1464" s="349"/>
      <c r="F1464" s="349"/>
      <c r="G1464" s="349"/>
    </row>
    <row r="1465" spans="1:7" s="1188" customFormat="1">
      <c r="A1465" s="1028" t="s">
        <v>2434</v>
      </c>
      <c r="B1465" s="1029" t="s">
        <v>1373</v>
      </c>
      <c r="C1465" s="1030">
        <v>1339.75</v>
      </c>
      <c r="D1465" s="349"/>
      <c r="E1465" s="349"/>
      <c r="F1465" s="349"/>
      <c r="G1465" s="349"/>
    </row>
    <row r="1466" spans="1:7" s="1188" customFormat="1">
      <c r="A1466" s="1028" t="s">
        <v>2436</v>
      </c>
      <c r="B1466" s="1029" t="s">
        <v>2437</v>
      </c>
      <c r="C1466" s="1030">
        <v>2827.99</v>
      </c>
      <c r="D1466" s="349"/>
      <c r="E1466" s="349"/>
      <c r="F1466" s="349"/>
      <c r="G1466" s="349"/>
    </row>
    <row r="1467" spans="1:7" s="1188" customFormat="1">
      <c r="A1467" s="1028" t="s">
        <v>2438</v>
      </c>
      <c r="B1467" s="1029" t="s">
        <v>2382</v>
      </c>
      <c r="C1467" s="1030">
        <v>579.6</v>
      </c>
      <c r="D1467" s="349"/>
      <c r="E1467" s="349"/>
      <c r="F1467" s="349"/>
      <c r="G1467" s="349"/>
    </row>
    <row r="1468" spans="1:7" s="1188" customFormat="1">
      <c r="A1468" s="1028" t="s">
        <v>2439</v>
      </c>
      <c r="B1468" s="1029" t="s">
        <v>2393</v>
      </c>
      <c r="C1468" s="1030">
        <v>4370</v>
      </c>
      <c r="D1468" s="349"/>
      <c r="E1468" s="349"/>
      <c r="F1468" s="349"/>
      <c r="G1468" s="349"/>
    </row>
    <row r="1469" spans="1:7" s="1188" customFormat="1">
      <c r="A1469" s="1028" t="s">
        <v>2440</v>
      </c>
      <c r="B1469" s="1029" t="s">
        <v>2441</v>
      </c>
      <c r="C1469" s="1030">
        <v>13489.5</v>
      </c>
      <c r="D1469" s="349"/>
      <c r="E1469" s="349"/>
      <c r="F1469" s="349"/>
      <c r="G1469" s="349"/>
    </row>
    <row r="1470" spans="1:7" s="1188" customFormat="1">
      <c r="A1470" s="1028" t="s">
        <v>2546</v>
      </c>
      <c r="B1470" s="1029" t="s">
        <v>2547</v>
      </c>
      <c r="C1470" s="1030">
        <v>24358.52</v>
      </c>
      <c r="D1470" s="349"/>
      <c r="E1470" s="349"/>
      <c r="F1470" s="349"/>
      <c r="G1470" s="349"/>
    </row>
    <row r="1471" spans="1:7" s="1188" customFormat="1">
      <c r="A1471" s="1028" t="s">
        <v>2549</v>
      </c>
      <c r="B1471" s="1029" t="s">
        <v>2411</v>
      </c>
      <c r="C1471" s="1030">
        <v>3140</v>
      </c>
      <c r="D1471" s="349"/>
      <c r="E1471" s="349"/>
      <c r="F1471" s="349"/>
      <c r="G1471" s="349"/>
    </row>
    <row r="1472" spans="1:7" s="1188" customFormat="1">
      <c r="A1472" s="1028" t="s">
        <v>2471</v>
      </c>
      <c r="B1472" s="1029" t="s">
        <v>2372</v>
      </c>
      <c r="C1472" s="1030">
        <v>2854.99</v>
      </c>
      <c r="D1472" s="349"/>
      <c r="E1472" s="349"/>
      <c r="F1472" s="349"/>
      <c r="G1472" s="349"/>
    </row>
    <row r="1473" spans="1:7" s="1188" customFormat="1">
      <c r="A1473" s="1028" t="s">
        <v>2468</v>
      </c>
      <c r="B1473" s="1029" t="s">
        <v>2469</v>
      </c>
      <c r="C1473" s="1030">
        <v>67045</v>
      </c>
      <c r="D1473" s="349"/>
      <c r="E1473" s="349"/>
      <c r="F1473" s="349"/>
      <c r="G1473" s="349"/>
    </row>
    <row r="1474" spans="1:7" s="1188" customFormat="1">
      <c r="A1474" s="1028" t="s">
        <v>2691</v>
      </c>
      <c r="B1474" s="1029" t="s">
        <v>2520</v>
      </c>
      <c r="C1474" s="1030">
        <v>3986.99</v>
      </c>
      <c r="D1474" s="349"/>
      <c r="E1474" s="349"/>
      <c r="F1474" s="349"/>
      <c r="G1474" s="349"/>
    </row>
    <row r="1475" spans="1:7" s="1188" customFormat="1">
      <c r="A1475" s="1028" t="s">
        <v>2607</v>
      </c>
      <c r="B1475" s="1029" t="s">
        <v>2608</v>
      </c>
      <c r="C1475" s="1030">
        <v>7224.01</v>
      </c>
      <c r="D1475" s="349"/>
      <c r="E1475" s="349"/>
      <c r="F1475" s="349"/>
      <c r="G1475" s="349"/>
    </row>
    <row r="1476" spans="1:7" s="1188" customFormat="1">
      <c r="A1476" s="1028" t="s">
        <v>2609</v>
      </c>
      <c r="B1476" s="1029" t="s">
        <v>2610</v>
      </c>
      <c r="C1476" s="1030">
        <v>9428.31</v>
      </c>
      <c r="D1476" s="349"/>
      <c r="E1476" s="349"/>
      <c r="F1476" s="349"/>
      <c r="G1476" s="349"/>
    </row>
    <row r="1477" spans="1:7" s="1188" customFormat="1">
      <c r="A1477" s="1028" t="s">
        <v>2526</v>
      </c>
      <c r="B1477" s="1029" t="s">
        <v>2376</v>
      </c>
      <c r="C1477" s="1030">
        <v>22168</v>
      </c>
      <c r="D1477" s="349"/>
      <c r="E1477" s="349"/>
      <c r="F1477" s="349"/>
      <c r="G1477" s="349"/>
    </row>
    <row r="1478" spans="1:7" s="1188" customFormat="1">
      <c r="A1478" s="1028" t="s">
        <v>2511</v>
      </c>
      <c r="B1478" s="1029" t="s">
        <v>2512</v>
      </c>
      <c r="C1478" s="1030">
        <v>650</v>
      </c>
      <c r="D1478" s="349"/>
      <c r="E1478" s="349"/>
      <c r="F1478" s="349"/>
      <c r="G1478" s="349"/>
    </row>
    <row r="1479" spans="1:7" s="1188" customFormat="1">
      <c r="A1479" s="1028" t="s">
        <v>2690</v>
      </c>
      <c r="B1479" s="1029" t="s">
        <v>2284</v>
      </c>
      <c r="C1479" s="1030">
        <v>21131.25</v>
      </c>
      <c r="D1479" s="349"/>
      <c r="E1479" s="349"/>
      <c r="F1479" s="349"/>
      <c r="G1479" s="349"/>
    </row>
    <row r="1480" spans="1:7" s="1188" customFormat="1">
      <c r="A1480" s="1028" t="s">
        <v>2703</v>
      </c>
      <c r="B1480" s="1029" t="s">
        <v>2704</v>
      </c>
      <c r="C1480" s="1030">
        <v>48525.63</v>
      </c>
      <c r="D1480" s="349"/>
      <c r="E1480" s="349"/>
      <c r="F1480" s="349"/>
      <c r="G1480" s="349"/>
    </row>
    <row r="1481" spans="1:7" s="1188" customFormat="1">
      <c r="A1481" s="1028" t="s">
        <v>2733</v>
      </c>
      <c r="B1481" s="1029" t="s">
        <v>2734</v>
      </c>
      <c r="C1481" s="1030">
        <v>740873.23</v>
      </c>
      <c r="D1481" s="349"/>
      <c r="E1481" s="349"/>
      <c r="F1481" s="349"/>
      <c r="G1481" s="349"/>
    </row>
    <row r="1482" spans="1:7" s="1188" customFormat="1">
      <c r="A1482" s="1028" t="s">
        <v>2623</v>
      </c>
      <c r="B1482" s="1029" t="s">
        <v>2518</v>
      </c>
      <c r="C1482" s="1030">
        <v>1117.99</v>
      </c>
      <c r="D1482" s="349"/>
      <c r="E1482" s="349"/>
      <c r="F1482" s="349"/>
      <c r="G1482" s="349"/>
    </row>
    <row r="1483" spans="1:7" s="1188" customFormat="1">
      <c r="A1483" s="1028" t="s">
        <v>2625</v>
      </c>
      <c r="B1483" s="1029" t="s">
        <v>2520</v>
      </c>
      <c r="C1483" s="1030">
        <v>3986.99</v>
      </c>
      <c r="D1483" s="349"/>
      <c r="E1483" s="349"/>
      <c r="F1483" s="349"/>
      <c r="G1483" s="349"/>
    </row>
    <row r="1484" spans="1:7" s="1188" customFormat="1">
      <c r="A1484" s="1028" t="s">
        <v>2622</v>
      </c>
      <c r="B1484" s="1029" t="s">
        <v>2516</v>
      </c>
      <c r="C1484" s="1030">
        <v>24886.34</v>
      </c>
      <c r="D1484" s="349"/>
      <c r="E1484" s="349"/>
      <c r="F1484" s="349"/>
      <c r="G1484" s="349"/>
    </row>
    <row r="1485" spans="1:7" s="1188" customFormat="1">
      <c r="A1485" s="1028" t="s">
        <v>2684</v>
      </c>
      <c r="B1485" s="1029" t="s">
        <v>2685</v>
      </c>
      <c r="C1485" s="1030">
        <v>33871.83</v>
      </c>
      <c r="D1485" s="349"/>
      <c r="E1485" s="349"/>
      <c r="F1485" s="349"/>
      <c r="G1485" s="349"/>
    </row>
    <row r="1486" spans="1:7" s="1188" customFormat="1">
      <c r="A1486" s="1028" t="s">
        <v>2591</v>
      </c>
      <c r="B1486" s="1029" t="s">
        <v>2486</v>
      </c>
      <c r="C1486" s="1030">
        <v>93825</v>
      </c>
      <c r="D1486" s="349"/>
      <c r="E1486" s="349"/>
      <c r="F1486" s="349"/>
      <c r="G1486" s="349"/>
    </row>
    <row r="1487" spans="1:7" s="1188" customFormat="1">
      <c r="A1487" s="1028" t="s">
        <v>2430</v>
      </c>
      <c r="B1487" s="1029" t="s">
        <v>2431</v>
      </c>
      <c r="C1487" s="1030">
        <v>2504</v>
      </c>
      <c r="D1487" s="349"/>
      <c r="E1487" s="349"/>
      <c r="F1487" s="349"/>
      <c r="G1487" s="349"/>
    </row>
    <row r="1488" spans="1:7" s="1188" customFormat="1">
      <c r="A1488" s="1028" t="s">
        <v>2428</v>
      </c>
      <c r="B1488" s="1029" t="s">
        <v>2429</v>
      </c>
      <c r="C1488" s="1030">
        <v>2865.91</v>
      </c>
      <c r="D1488" s="349"/>
      <c r="E1488" s="349"/>
      <c r="F1488" s="349"/>
      <c r="G1488" s="349"/>
    </row>
    <row r="1489" spans="1:7" s="1188" customFormat="1">
      <c r="A1489" s="1028" t="s">
        <v>2419</v>
      </c>
      <c r="B1489" s="1029" t="s">
        <v>2420</v>
      </c>
      <c r="C1489" s="1030">
        <v>24923.919999999998</v>
      </c>
      <c r="D1489" s="349"/>
      <c r="E1489" s="349"/>
      <c r="F1489" s="349"/>
      <c r="G1489" s="349"/>
    </row>
    <row r="1490" spans="1:7" s="1188" customFormat="1">
      <c r="A1490" s="1028" t="s">
        <v>2417</v>
      </c>
      <c r="B1490" s="1029" t="s">
        <v>2418</v>
      </c>
      <c r="C1490" s="1030">
        <v>7237.53</v>
      </c>
      <c r="D1490" s="349"/>
      <c r="E1490" s="349"/>
      <c r="F1490" s="349"/>
      <c r="G1490" s="349"/>
    </row>
    <row r="1491" spans="1:7" s="1188" customFormat="1">
      <c r="A1491" s="1028" t="s">
        <v>2524</v>
      </c>
      <c r="B1491" s="1029" t="s">
        <v>1373</v>
      </c>
      <c r="C1491" s="1030">
        <v>1135.6300000000001</v>
      </c>
      <c r="D1491" s="349"/>
      <c r="E1491" s="349"/>
      <c r="F1491" s="349"/>
      <c r="G1491" s="349"/>
    </row>
    <row r="1492" spans="1:7" s="1188" customFormat="1">
      <c r="A1492" s="1028" t="s">
        <v>2650</v>
      </c>
      <c r="B1492" s="1029" t="s">
        <v>2418</v>
      </c>
      <c r="C1492" s="1030">
        <v>7237.53</v>
      </c>
      <c r="D1492" s="349"/>
      <c r="E1492" s="349"/>
      <c r="F1492" s="349"/>
      <c r="G1492" s="349"/>
    </row>
    <row r="1493" spans="1:7" s="1188" customFormat="1">
      <c r="A1493" s="1028" t="s">
        <v>2517</v>
      </c>
      <c r="B1493" s="1029" t="s">
        <v>2518</v>
      </c>
      <c r="C1493" s="1030">
        <v>1117.99</v>
      </c>
      <c r="D1493" s="349"/>
      <c r="E1493" s="349"/>
      <c r="F1493" s="349"/>
      <c r="G1493" s="349"/>
    </row>
    <row r="1494" spans="1:7" s="1188" customFormat="1">
      <c r="A1494" s="1028" t="s">
        <v>2651</v>
      </c>
      <c r="B1494" s="1029" t="s">
        <v>2398</v>
      </c>
      <c r="C1494" s="1030">
        <v>2003.87</v>
      </c>
      <c r="D1494" s="349"/>
      <c r="E1494" s="349"/>
      <c r="F1494" s="349"/>
      <c r="G1494" s="349"/>
    </row>
    <row r="1495" spans="1:7" s="1188" customFormat="1">
      <c r="A1495" s="1028" t="s">
        <v>2618</v>
      </c>
      <c r="B1495" s="1029" t="s">
        <v>2619</v>
      </c>
      <c r="C1495" s="1030">
        <v>6059.99</v>
      </c>
      <c r="D1495" s="349"/>
      <c r="E1495" s="349"/>
      <c r="F1495" s="349"/>
      <c r="G1495" s="349"/>
    </row>
    <row r="1496" spans="1:7" s="1188" customFormat="1">
      <c r="A1496" s="1028" t="s">
        <v>2519</v>
      </c>
      <c r="B1496" s="1029" t="s">
        <v>2520</v>
      </c>
      <c r="C1496" s="1030">
        <v>3986.99</v>
      </c>
      <c r="D1496" s="349"/>
      <c r="E1496" s="349"/>
      <c r="F1496" s="349"/>
      <c r="G1496" s="349"/>
    </row>
    <row r="1497" spans="1:7" s="1188" customFormat="1">
      <c r="A1497" s="1028" t="s">
        <v>2513</v>
      </c>
      <c r="B1497" s="1029" t="s">
        <v>2294</v>
      </c>
      <c r="C1497" s="1030">
        <v>1511.1</v>
      </c>
      <c r="D1497" s="349"/>
      <c r="E1497" s="349"/>
      <c r="F1497" s="349"/>
      <c r="G1497" s="349"/>
    </row>
    <row r="1498" spans="1:7" s="1188" customFormat="1">
      <c r="A1498" s="1028" t="s">
        <v>2515</v>
      </c>
      <c r="B1498" s="1029" t="s">
        <v>2516</v>
      </c>
      <c r="C1498" s="1030">
        <v>24886.36</v>
      </c>
      <c r="D1498" s="349"/>
      <c r="E1498" s="349"/>
      <c r="F1498" s="349"/>
      <c r="G1498" s="349"/>
    </row>
    <row r="1499" spans="1:7" s="1188" customFormat="1">
      <c r="A1499" s="1028" t="s">
        <v>2557</v>
      </c>
      <c r="B1499" s="1029" t="s">
        <v>2396</v>
      </c>
      <c r="C1499" s="1030">
        <v>2091</v>
      </c>
      <c r="D1499" s="349"/>
      <c r="E1499" s="349"/>
      <c r="F1499" s="349"/>
      <c r="G1499" s="349"/>
    </row>
    <row r="1500" spans="1:7" s="1188" customFormat="1">
      <c r="A1500" s="1028" t="s">
        <v>2558</v>
      </c>
      <c r="B1500" s="1029" t="s">
        <v>2429</v>
      </c>
      <c r="C1500" s="1030">
        <v>2865.91</v>
      </c>
      <c r="D1500" s="349"/>
      <c r="E1500" s="349"/>
      <c r="F1500" s="349"/>
      <c r="G1500" s="349"/>
    </row>
    <row r="1501" spans="1:7" s="1188" customFormat="1">
      <c r="A1501" s="1028" t="s">
        <v>2598</v>
      </c>
      <c r="B1501" s="1029" t="s">
        <v>2407</v>
      </c>
      <c r="C1501" s="1030">
        <v>742.02</v>
      </c>
      <c r="D1501" s="349"/>
      <c r="E1501" s="349"/>
      <c r="F1501" s="349"/>
      <c r="G1501" s="349"/>
    </row>
    <row r="1502" spans="1:7" s="1188" customFormat="1">
      <c r="A1502" s="1028" t="s">
        <v>2599</v>
      </c>
      <c r="B1502" s="1029" t="s">
        <v>2600</v>
      </c>
      <c r="C1502" s="1030">
        <v>13143.35</v>
      </c>
      <c r="D1502" s="349"/>
      <c r="E1502" s="349"/>
      <c r="F1502" s="349"/>
      <c r="G1502" s="349"/>
    </row>
    <row r="1503" spans="1:7" s="1188" customFormat="1">
      <c r="A1503" s="1028" t="s">
        <v>2601</v>
      </c>
      <c r="B1503" s="1029" t="s">
        <v>2294</v>
      </c>
      <c r="C1503" s="1030">
        <v>1511.1</v>
      </c>
      <c r="D1503" s="349"/>
      <c r="E1503" s="349"/>
      <c r="F1503" s="349"/>
      <c r="G1503" s="349"/>
    </row>
    <row r="1504" spans="1:7" s="1188" customFormat="1">
      <c r="A1504" s="1028" t="s">
        <v>2602</v>
      </c>
      <c r="B1504" s="1029" t="s">
        <v>2603</v>
      </c>
      <c r="C1504" s="1030">
        <v>1730.44</v>
      </c>
      <c r="D1504" s="349"/>
      <c r="E1504" s="349"/>
      <c r="F1504" s="349"/>
      <c r="G1504" s="349"/>
    </row>
    <row r="1505" spans="1:7" s="1188" customFormat="1">
      <c r="A1505" s="1028" t="s">
        <v>2508</v>
      </c>
      <c r="B1505" s="1029" t="s">
        <v>2467</v>
      </c>
      <c r="C1505" s="1030">
        <v>3657.04</v>
      </c>
      <c r="D1505" s="349"/>
      <c r="E1505" s="349"/>
      <c r="F1505" s="349"/>
      <c r="G1505" s="349"/>
    </row>
    <row r="1506" spans="1:7" s="1188" customFormat="1">
      <c r="A1506" s="1028" t="s">
        <v>2426</v>
      </c>
      <c r="B1506" s="1029" t="s">
        <v>2427</v>
      </c>
      <c r="C1506" s="1030">
        <v>15496.25</v>
      </c>
      <c r="D1506" s="349"/>
      <c r="E1506" s="349"/>
      <c r="F1506" s="349"/>
      <c r="G1506" s="349"/>
    </row>
    <row r="1507" spans="1:7" s="1188" customFormat="1">
      <c r="A1507" s="1028" t="s">
        <v>2588</v>
      </c>
      <c r="B1507" s="1029" t="s">
        <v>2372</v>
      </c>
      <c r="C1507" s="1030">
        <v>2854.99</v>
      </c>
      <c r="D1507" s="349"/>
      <c r="E1507" s="349"/>
      <c r="F1507" s="349"/>
      <c r="G1507" s="349"/>
    </row>
    <row r="1508" spans="1:7" s="1188" customFormat="1">
      <c r="A1508" s="1028" t="s">
        <v>2620</v>
      </c>
      <c r="B1508" s="1029" t="s">
        <v>2621</v>
      </c>
      <c r="C1508" s="1030">
        <v>44347.16</v>
      </c>
      <c r="D1508" s="349"/>
      <c r="E1508" s="349"/>
      <c r="F1508" s="349"/>
      <c r="G1508" s="349"/>
    </row>
    <row r="1509" spans="1:7" s="1188" customFormat="1">
      <c r="A1509" s="1028" t="s">
        <v>2695</v>
      </c>
      <c r="B1509" s="1029" t="s">
        <v>2518</v>
      </c>
      <c r="C1509" s="1030">
        <v>1117.99</v>
      </c>
      <c r="D1509" s="349"/>
      <c r="E1509" s="349"/>
      <c r="F1509" s="349"/>
      <c r="G1509" s="349"/>
    </row>
    <row r="1510" spans="1:7" s="1188" customFormat="1">
      <c r="A1510" s="1028" t="s">
        <v>2720</v>
      </c>
      <c r="B1510" s="1029" t="s">
        <v>2721</v>
      </c>
      <c r="C1510" s="1030">
        <v>109887.19</v>
      </c>
      <c r="D1510" s="349"/>
      <c r="E1510" s="349"/>
      <c r="F1510" s="349"/>
      <c r="G1510" s="349"/>
    </row>
    <row r="1511" spans="1:7" s="1188" customFormat="1">
      <c r="A1511" s="1028" t="s">
        <v>2718</v>
      </c>
      <c r="B1511" s="1029" t="s">
        <v>2719</v>
      </c>
      <c r="C1511" s="1030">
        <v>14547.5</v>
      </c>
      <c r="D1511" s="349"/>
      <c r="E1511" s="349"/>
      <c r="F1511" s="349"/>
      <c r="G1511" s="349"/>
    </row>
    <row r="1512" spans="1:7" s="1188" customFormat="1">
      <c r="A1512" s="1028" t="s">
        <v>2590</v>
      </c>
      <c r="B1512" s="1029" t="s">
        <v>2500</v>
      </c>
      <c r="C1512" s="1030">
        <v>17734.7</v>
      </c>
      <c r="D1512" s="349"/>
      <c r="E1512" s="349"/>
      <c r="F1512" s="349"/>
      <c r="G1512" s="349"/>
    </row>
    <row r="1513" spans="1:7" s="1188" customFormat="1">
      <c r="A1513" s="1028" t="s">
        <v>2585</v>
      </c>
      <c r="B1513" s="1029" t="s">
        <v>2586</v>
      </c>
      <c r="C1513" s="1030">
        <v>2185.62</v>
      </c>
      <c r="D1513" s="349"/>
      <c r="E1513" s="349"/>
      <c r="F1513" s="349"/>
      <c r="G1513" s="349"/>
    </row>
    <row r="1514" spans="1:7" s="1188" customFormat="1">
      <c r="A1514" s="1028" t="s">
        <v>2587</v>
      </c>
      <c r="B1514" s="1029" t="s">
        <v>1373</v>
      </c>
      <c r="C1514" s="1030">
        <v>2825</v>
      </c>
      <c r="D1514" s="349"/>
      <c r="E1514" s="349"/>
      <c r="F1514" s="349"/>
      <c r="G1514" s="349"/>
    </row>
    <row r="1515" spans="1:7" s="1188" customFormat="1">
      <c r="A1515" s="1028" t="s">
        <v>2696</v>
      </c>
      <c r="B1515" s="1029" t="s">
        <v>2600</v>
      </c>
      <c r="C1515" s="1030">
        <v>13143.35</v>
      </c>
      <c r="D1515" s="349"/>
      <c r="E1515" s="349"/>
      <c r="F1515" s="349"/>
      <c r="G1515" s="349"/>
    </row>
    <row r="1516" spans="1:7" s="1188" customFormat="1">
      <c r="A1516" s="1028" t="s">
        <v>2677</v>
      </c>
      <c r="B1516" s="1029" t="s">
        <v>2652</v>
      </c>
      <c r="C1516" s="1030">
        <v>2694.78</v>
      </c>
      <c r="D1516" s="349"/>
      <c r="E1516" s="349"/>
      <c r="F1516" s="349"/>
      <c r="G1516" s="349"/>
    </row>
    <row r="1517" spans="1:7" s="1188" customFormat="1">
      <c r="A1517" s="1028" t="s">
        <v>2746</v>
      </c>
      <c r="B1517" s="1029" t="s">
        <v>2398</v>
      </c>
      <c r="C1517" s="1030">
        <v>2003.87</v>
      </c>
      <c r="D1517" s="349"/>
      <c r="E1517" s="349"/>
      <c r="F1517" s="349"/>
      <c r="G1517" s="349"/>
    </row>
    <row r="1518" spans="1:7" s="1188" customFormat="1">
      <c r="A1518" s="1028" t="s">
        <v>2776</v>
      </c>
      <c r="B1518" s="1029" t="s">
        <v>2613</v>
      </c>
      <c r="C1518" s="1030">
        <v>192468.52</v>
      </c>
      <c r="D1518" s="349"/>
      <c r="E1518" s="349"/>
      <c r="F1518" s="349"/>
      <c r="G1518" s="349"/>
    </row>
    <row r="1519" spans="1:7" s="1188" customFormat="1">
      <c r="A1519" s="1028" t="s">
        <v>2744</v>
      </c>
      <c r="B1519" s="1029" t="s">
        <v>2745</v>
      </c>
      <c r="C1519" s="1030">
        <v>7224.01</v>
      </c>
      <c r="D1519" s="349"/>
      <c r="E1519" s="349"/>
      <c r="F1519" s="349"/>
      <c r="G1519" s="349"/>
    </row>
    <row r="1520" spans="1:7" s="1188" customFormat="1">
      <c r="A1520" s="1028" t="s">
        <v>2768</v>
      </c>
      <c r="B1520" s="1029" t="s">
        <v>2390</v>
      </c>
      <c r="C1520" s="1030">
        <v>1194.01</v>
      </c>
      <c r="D1520" s="349"/>
      <c r="E1520" s="349"/>
      <c r="F1520" s="349"/>
      <c r="G1520" s="349"/>
    </row>
    <row r="1521" spans="1:7" s="1188" customFormat="1">
      <c r="A1521" s="1028" t="s">
        <v>2767</v>
      </c>
      <c r="B1521" s="1029" t="s">
        <v>2390</v>
      </c>
      <c r="C1521" s="1030">
        <v>1194.01</v>
      </c>
      <c r="D1521" s="349"/>
      <c r="E1521" s="349"/>
      <c r="F1521" s="349"/>
      <c r="G1521" s="349"/>
    </row>
    <row r="1522" spans="1:7" s="1188" customFormat="1">
      <c r="A1522" s="1028" t="s">
        <v>2828</v>
      </c>
      <c r="B1522" s="1029" t="s">
        <v>2619</v>
      </c>
      <c r="C1522" s="1030">
        <v>6059.99</v>
      </c>
      <c r="D1522" s="349"/>
      <c r="E1522" s="349"/>
      <c r="F1522" s="349"/>
      <c r="G1522" s="349"/>
    </row>
    <row r="1523" spans="1:7" s="1188" customFormat="1">
      <c r="A1523" s="1028" t="s">
        <v>2827</v>
      </c>
      <c r="B1523" s="1029" t="s">
        <v>2564</v>
      </c>
      <c r="C1523" s="1030">
        <v>15249.99</v>
      </c>
      <c r="D1523" s="349"/>
      <c r="E1523" s="349"/>
      <c r="F1523" s="349"/>
      <c r="G1523" s="349"/>
    </row>
    <row r="1524" spans="1:7" s="1188" customFormat="1">
      <c r="A1524" s="1028" t="s">
        <v>2750</v>
      </c>
      <c r="B1524" s="1029" t="s">
        <v>2751</v>
      </c>
      <c r="C1524" s="1030">
        <v>80094.05</v>
      </c>
      <c r="D1524" s="349"/>
      <c r="E1524" s="349"/>
      <c r="F1524" s="349"/>
      <c r="G1524" s="349"/>
    </row>
    <row r="1525" spans="1:7" s="1188" customFormat="1">
      <c r="A1525" s="1028" t="s">
        <v>2749</v>
      </c>
      <c r="B1525" s="1029" t="s">
        <v>2541</v>
      </c>
      <c r="C1525" s="1030">
        <v>2834.75</v>
      </c>
      <c r="D1525" s="349"/>
      <c r="E1525" s="349"/>
      <c r="F1525" s="349"/>
      <c r="G1525" s="349"/>
    </row>
    <row r="1526" spans="1:7" s="1188" customFormat="1">
      <c r="A1526" s="1028" t="s">
        <v>2661</v>
      </c>
      <c r="B1526" s="1029" t="s">
        <v>2486</v>
      </c>
      <c r="C1526" s="1030">
        <v>55640.5</v>
      </c>
      <c r="D1526" s="349"/>
      <c r="E1526" s="349"/>
      <c r="F1526" s="349"/>
      <c r="G1526" s="349"/>
    </row>
    <row r="1527" spans="1:7" s="1188" customFormat="1">
      <c r="A1527" s="1028" t="s">
        <v>2826</v>
      </c>
      <c r="B1527" s="1029" t="s">
        <v>2518</v>
      </c>
      <c r="C1527" s="1030">
        <v>1117.99</v>
      </c>
      <c r="D1527" s="349"/>
      <c r="E1527" s="349"/>
      <c r="F1527" s="349"/>
      <c r="G1527" s="349"/>
    </row>
    <row r="1528" spans="1:7" s="1188" customFormat="1">
      <c r="A1528" s="1028" t="s">
        <v>2823</v>
      </c>
      <c r="B1528" s="1029" t="s">
        <v>2384</v>
      </c>
      <c r="C1528" s="1030">
        <v>3525.9</v>
      </c>
      <c r="D1528" s="349"/>
      <c r="E1528" s="349"/>
      <c r="F1528" s="349"/>
      <c r="G1528" s="349"/>
    </row>
    <row r="1529" spans="1:7" s="1188" customFormat="1">
      <c r="A1529" s="1028" t="s">
        <v>2773</v>
      </c>
      <c r="B1529" s="1029" t="s">
        <v>2427</v>
      </c>
      <c r="C1529" s="1030">
        <v>15782.03</v>
      </c>
      <c r="D1529" s="349"/>
      <c r="E1529" s="349"/>
      <c r="F1529" s="349"/>
      <c r="G1529" s="349"/>
    </row>
    <row r="1530" spans="1:7" s="1188" customFormat="1">
      <c r="A1530" s="1028" t="s">
        <v>2794</v>
      </c>
      <c r="B1530" s="1029" t="s">
        <v>2576</v>
      </c>
      <c r="C1530" s="1030">
        <v>2615.04</v>
      </c>
      <c r="D1530" s="349"/>
      <c r="E1530" s="349"/>
      <c r="F1530" s="349"/>
      <c r="G1530" s="349"/>
    </row>
    <row r="1531" spans="1:7" s="1188" customFormat="1">
      <c r="A1531" s="1028" t="s">
        <v>2741</v>
      </c>
      <c r="B1531" s="1029" t="s">
        <v>2742</v>
      </c>
      <c r="C1531" s="1030">
        <v>4467.76</v>
      </c>
      <c r="D1531" s="349"/>
      <c r="E1531" s="349"/>
      <c r="F1531" s="349"/>
      <c r="G1531" s="349"/>
    </row>
    <row r="1532" spans="1:7" s="1188" customFormat="1">
      <c r="A1532" s="1028" t="s">
        <v>2743</v>
      </c>
      <c r="B1532" s="1029" t="s">
        <v>2644</v>
      </c>
      <c r="C1532" s="1030">
        <v>80031.490000000005</v>
      </c>
      <c r="D1532" s="349"/>
      <c r="E1532" s="349"/>
      <c r="F1532" s="349"/>
      <c r="G1532" s="349"/>
    </row>
    <row r="1533" spans="1:7" s="1188" customFormat="1">
      <c r="A1533" s="1028" t="s">
        <v>2754</v>
      </c>
      <c r="B1533" s="1029" t="s">
        <v>2504</v>
      </c>
      <c r="C1533" s="1030">
        <v>2913</v>
      </c>
      <c r="D1533" s="349"/>
      <c r="E1533" s="349"/>
      <c r="F1533" s="349"/>
      <c r="G1533" s="349"/>
    </row>
    <row r="1534" spans="1:7" s="1188" customFormat="1">
      <c r="A1534" s="1028" t="s">
        <v>2753</v>
      </c>
      <c r="B1534" s="1029" t="s">
        <v>2610</v>
      </c>
      <c r="C1534" s="1030">
        <v>9428.31</v>
      </c>
      <c r="D1534" s="349"/>
      <c r="E1534" s="349"/>
      <c r="F1534" s="349"/>
      <c r="G1534" s="349"/>
    </row>
    <row r="1535" spans="1:7" s="1188" customFormat="1">
      <c r="A1535" s="1028" t="s">
        <v>2670</v>
      </c>
      <c r="B1535" s="1029" t="s">
        <v>2486</v>
      </c>
      <c r="C1535" s="1030">
        <v>197028.46</v>
      </c>
      <c r="D1535" s="349"/>
      <c r="E1535" s="349"/>
      <c r="F1535" s="349"/>
      <c r="G1535" s="349"/>
    </row>
    <row r="1536" spans="1:7" s="1188" customFormat="1">
      <c r="A1536" s="1028" t="s">
        <v>2666</v>
      </c>
      <c r="B1536" s="1029" t="s">
        <v>2667</v>
      </c>
      <c r="C1536" s="1030">
        <v>22047.57</v>
      </c>
      <c r="D1536" s="349"/>
      <c r="E1536" s="349"/>
      <c r="F1536" s="349"/>
      <c r="G1536" s="349"/>
    </row>
    <row r="1537" spans="1:7" s="1188" customFormat="1">
      <c r="A1537" s="1028" t="s">
        <v>2769</v>
      </c>
      <c r="B1537" s="1029" t="s">
        <v>2380</v>
      </c>
      <c r="C1537" s="1030">
        <v>35358.33</v>
      </c>
      <c r="D1537" s="349"/>
      <c r="E1537" s="349"/>
      <c r="F1537" s="349"/>
      <c r="G1537" s="349"/>
    </row>
    <row r="1538" spans="1:7" s="1188" customFormat="1">
      <c r="A1538" s="1028" t="s">
        <v>2770</v>
      </c>
      <c r="B1538" s="1029" t="s">
        <v>2437</v>
      </c>
      <c r="C1538" s="1030">
        <v>2827.99</v>
      </c>
      <c r="D1538" s="349"/>
      <c r="E1538" s="349"/>
      <c r="F1538" s="349"/>
      <c r="G1538" s="349"/>
    </row>
    <row r="1539" spans="1:7" s="1188" customFormat="1">
      <c r="A1539" s="1028" t="s">
        <v>2771</v>
      </c>
      <c r="B1539" s="1029" t="s">
        <v>2411</v>
      </c>
      <c r="C1539" s="1030">
        <v>3140</v>
      </c>
      <c r="D1539" s="349"/>
      <c r="E1539" s="349"/>
      <c r="F1539" s="349"/>
      <c r="G1539" s="349"/>
    </row>
    <row r="1540" spans="1:7" s="1188" customFormat="1">
      <c r="A1540" s="1028" t="s">
        <v>2807</v>
      </c>
      <c r="B1540" s="1029" t="s">
        <v>2372</v>
      </c>
      <c r="C1540" s="1030">
        <v>3382.61</v>
      </c>
      <c r="D1540" s="349"/>
      <c r="E1540" s="349"/>
      <c r="F1540" s="349"/>
      <c r="G1540" s="349"/>
    </row>
    <row r="1541" spans="1:7" s="1188" customFormat="1">
      <c r="A1541" s="1028" t="s">
        <v>2821</v>
      </c>
      <c r="B1541" s="1029" t="s">
        <v>2822</v>
      </c>
      <c r="C1541" s="1030">
        <v>115382.23</v>
      </c>
      <c r="D1541" s="349"/>
      <c r="E1541" s="349"/>
      <c r="F1541" s="349"/>
      <c r="G1541" s="349"/>
    </row>
    <row r="1542" spans="1:7" s="1188" customFormat="1">
      <c r="A1542" s="1028" t="s">
        <v>2824</v>
      </c>
      <c r="B1542" s="1029" t="s">
        <v>2825</v>
      </c>
      <c r="C1542" s="1030">
        <v>2185.62</v>
      </c>
      <c r="D1542" s="349"/>
      <c r="E1542" s="349"/>
      <c r="F1542" s="349"/>
      <c r="G1542" s="349"/>
    </row>
    <row r="1543" spans="1:7" s="1188" customFormat="1">
      <c r="A1543" s="1028" t="s">
        <v>2676</v>
      </c>
      <c r="B1543" s="1029" t="s">
        <v>2378</v>
      </c>
      <c r="C1543" s="1030">
        <v>2645</v>
      </c>
      <c r="D1543" s="349"/>
      <c r="E1543" s="349"/>
      <c r="F1543" s="349"/>
      <c r="G1543" s="349"/>
    </row>
    <row r="1544" spans="1:7" s="1188" customFormat="1">
      <c r="A1544" s="1028" t="s">
        <v>2673</v>
      </c>
      <c r="B1544" s="1029" t="s">
        <v>2674</v>
      </c>
      <c r="C1544" s="1030">
        <v>10878</v>
      </c>
      <c r="D1544" s="349"/>
      <c r="E1544" s="349"/>
      <c r="F1544" s="349"/>
      <c r="G1544" s="349"/>
    </row>
    <row r="1545" spans="1:7" s="1188" customFormat="1">
      <c r="A1545" s="1028" t="s">
        <v>2671</v>
      </c>
      <c r="B1545" s="1029" t="s">
        <v>2672</v>
      </c>
      <c r="C1545" s="1030">
        <v>1382.44</v>
      </c>
      <c r="D1545" s="349"/>
      <c r="E1545" s="349"/>
      <c r="F1545" s="349"/>
      <c r="G1545" s="349"/>
    </row>
    <row r="1546" spans="1:7" s="1188" customFormat="1">
      <c r="A1546" s="1028" t="s">
        <v>2795</v>
      </c>
      <c r="B1546" s="1029" t="s">
        <v>1373</v>
      </c>
      <c r="C1546" s="1030">
        <v>1339.75</v>
      </c>
      <c r="D1546" s="349"/>
      <c r="E1546" s="349"/>
      <c r="F1546" s="349"/>
      <c r="G1546" s="349"/>
    </row>
    <row r="1547" spans="1:7" s="1188" customFormat="1">
      <c r="A1547" s="1028" t="s">
        <v>2779</v>
      </c>
      <c r="B1547" s="1029" t="s">
        <v>1361</v>
      </c>
      <c r="C1547" s="1030">
        <v>4259.99</v>
      </c>
      <c r="D1547" s="349"/>
      <c r="E1547" s="349"/>
      <c r="F1547" s="349"/>
      <c r="G1547" s="349"/>
    </row>
    <row r="1548" spans="1:7" s="1188" customFormat="1">
      <c r="A1548" s="1028" t="s">
        <v>2780</v>
      </c>
      <c r="B1548" s="1029" t="s">
        <v>2284</v>
      </c>
      <c r="C1548" s="1030">
        <v>21131.25</v>
      </c>
      <c r="D1548" s="349"/>
      <c r="E1548" s="349"/>
      <c r="F1548" s="349"/>
      <c r="G1548" s="349"/>
    </row>
    <row r="1549" spans="1:7" s="1188" customFormat="1">
      <c r="A1549" s="1028" t="s">
        <v>2781</v>
      </c>
      <c r="B1549" s="1029" t="s">
        <v>2674</v>
      </c>
      <c r="C1549" s="1030">
        <v>10878</v>
      </c>
      <c r="D1549" s="349"/>
      <c r="E1549" s="349"/>
      <c r="F1549" s="349"/>
      <c r="G1549" s="349"/>
    </row>
    <row r="1550" spans="1:7" s="1188" customFormat="1">
      <c r="A1550" s="1028" t="s">
        <v>2783</v>
      </c>
      <c r="B1550" s="1029" t="s">
        <v>1365</v>
      </c>
      <c r="C1550" s="1030">
        <v>857.32</v>
      </c>
      <c r="D1550" s="349"/>
      <c r="E1550" s="349"/>
      <c r="F1550" s="349"/>
      <c r="G1550" s="349"/>
    </row>
    <row r="1551" spans="1:7" s="1188" customFormat="1">
      <c r="A1551" s="1028" t="s">
        <v>2784</v>
      </c>
      <c r="B1551" s="1029" t="s">
        <v>2685</v>
      </c>
      <c r="C1551" s="1030">
        <v>33871.83</v>
      </c>
      <c r="D1551" s="349"/>
      <c r="E1551" s="349"/>
      <c r="F1551" s="349"/>
      <c r="G1551" s="349"/>
    </row>
    <row r="1552" spans="1:7" s="1188" customFormat="1">
      <c r="A1552" s="1028" t="s">
        <v>2782</v>
      </c>
      <c r="B1552" s="1029" t="s">
        <v>2391</v>
      </c>
      <c r="C1552" s="1030">
        <v>2559.9</v>
      </c>
      <c r="D1552" s="349"/>
      <c r="E1552" s="349"/>
      <c r="F1552" s="349"/>
      <c r="G1552" s="349"/>
    </row>
    <row r="1553" spans="1:7" s="1188" customFormat="1">
      <c r="A1553" s="1028" t="s">
        <v>2818</v>
      </c>
      <c r="B1553" s="1029" t="s">
        <v>2819</v>
      </c>
      <c r="C1553" s="1030">
        <v>222002.9</v>
      </c>
      <c r="D1553" s="349"/>
      <c r="E1553" s="349"/>
      <c r="F1553" s="349"/>
      <c r="G1553" s="349"/>
    </row>
    <row r="1554" spans="1:7" s="1188" customFormat="1">
      <c r="A1554" s="1028" t="s">
        <v>2799</v>
      </c>
      <c r="B1554" s="1029" t="s">
        <v>2391</v>
      </c>
      <c r="C1554" s="1030">
        <v>2559.9</v>
      </c>
      <c r="D1554" s="349"/>
      <c r="E1554" s="349"/>
      <c r="F1554" s="349"/>
      <c r="G1554" s="349"/>
    </row>
    <row r="1555" spans="1:7" s="1188" customFormat="1">
      <c r="A1555" s="1028" t="s">
        <v>2796</v>
      </c>
      <c r="B1555" s="1029" t="s">
        <v>2797</v>
      </c>
      <c r="C1555" s="1030">
        <v>374</v>
      </c>
      <c r="D1555" s="349"/>
      <c r="E1555" s="349"/>
      <c r="F1555" s="349"/>
      <c r="G1555" s="349"/>
    </row>
    <row r="1556" spans="1:7" s="1188" customFormat="1">
      <c r="A1556" s="1028" t="s">
        <v>2820</v>
      </c>
      <c r="B1556" s="1029" t="s">
        <v>2470</v>
      </c>
      <c r="C1556" s="1030">
        <v>11650</v>
      </c>
      <c r="D1556" s="349"/>
      <c r="E1556" s="349"/>
      <c r="F1556" s="349"/>
      <c r="G1556" s="349"/>
    </row>
    <row r="1557" spans="1:7" s="1188" customFormat="1">
      <c r="A1557" s="1028" t="s">
        <v>2777</v>
      </c>
      <c r="B1557" s="1029" t="s">
        <v>2619</v>
      </c>
      <c r="C1557" s="1030">
        <v>6059.99</v>
      </c>
      <c r="D1557" s="349"/>
      <c r="E1557" s="349"/>
      <c r="F1557" s="349"/>
      <c r="G1557" s="349"/>
    </row>
    <row r="1558" spans="1:7" s="1188" customFormat="1">
      <c r="A1558" s="1028" t="s">
        <v>2787</v>
      </c>
      <c r="B1558" s="1029" t="s">
        <v>2398</v>
      </c>
      <c r="C1558" s="1030">
        <v>2003.87</v>
      </c>
      <c r="D1558" s="349"/>
      <c r="E1558" s="349"/>
      <c r="F1558" s="349"/>
      <c r="G1558" s="349"/>
    </row>
    <row r="1559" spans="1:7" s="1188" customFormat="1">
      <c r="A1559" s="1028" t="s">
        <v>2788</v>
      </c>
      <c r="B1559" s="1029" t="s">
        <v>2789</v>
      </c>
      <c r="C1559" s="1030">
        <v>956.52</v>
      </c>
      <c r="D1559" s="349"/>
      <c r="E1559" s="349"/>
      <c r="F1559" s="349"/>
      <c r="G1559" s="349"/>
    </row>
    <row r="1560" spans="1:7" s="1188" customFormat="1">
      <c r="A1560" s="1028" t="s">
        <v>2790</v>
      </c>
      <c r="B1560" s="1029" t="s">
        <v>2791</v>
      </c>
      <c r="C1560" s="1030">
        <v>66600</v>
      </c>
      <c r="D1560" s="349"/>
      <c r="E1560" s="349"/>
      <c r="F1560" s="349"/>
      <c r="G1560" s="349"/>
    </row>
    <row r="1561" spans="1:7" s="1188" customFormat="1">
      <c r="A1561" s="1028" t="s">
        <v>2798</v>
      </c>
      <c r="B1561" s="1029" t="s">
        <v>2600</v>
      </c>
      <c r="C1561" s="1030">
        <v>17636.400000000001</v>
      </c>
      <c r="D1561" s="349"/>
      <c r="E1561" s="349"/>
      <c r="F1561" s="349"/>
      <c r="G1561" s="349"/>
    </row>
    <row r="1562" spans="1:7" s="1188" customFormat="1">
      <c r="A1562" s="1028" t="s">
        <v>2762</v>
      </c>
      <c r="B1562" s="1029" t="s">
        <v>2763</v>
      </c>
      <c r="C1562" s="1030">
        <v>900000</v>
      </c>
      <c r="D1562" s="349"/>
      <c r="E1562" s="349"/>
      <c r="F1562" s="349"/>
      <c r="G1562" s="349"/>
    </row>
    <row r="1563" spans="1:7" s="1188" customFormat="1">
      <c r="A1563" s="1028" t="s">
        <v>2760</v>
      </c>
      <c r="B1563" s="1029" t="s">
        <v>2761</v>
      </c>
      <c r="C1563" s="1030">
        <v>13750</v>
      </c>
      <c r="D1563" s="349"/>
      <c r="E1563" s="349"/>
      <c r="F1563" s="349"/>
      <c r="G1563" s="349"/>
    </row>
    <row r="1564" spans="1:7" s="1188" customFormat="1">
      <c r="A1564" s="1028" t="s">
        <v>2759</v>
      </c>
      <c r="B1564" s="1029" t="s">
        <v>2398</v>
      </c>
      <c r="C1564" s="1030">
        <v>2003.87</v>
      </c>
      <c r="D1564" s="349"/>
      <c r="E1564" s="349"/>
      <c r="F1564" s="349"/>
      <c r="G1564" s="349"/>
    </row>
    <row r="1565" spans="1:7" s="1188" customFormat="1">
      <c r="A1565" s="1028" t="s">
        <v>2756</v>
      </c>
      <c r="B1565" s="1029" t="s">
        <v>2387</v>
      </c>
      <c r="C1565" s="1030">
        <v>1026.3699999999999</v>
      </c>
      <c r="D1565" s="349"/>
      <c r="E1565" s="349"/>
      <c r="F1565" s="349"/>
      <c r="G1565" s="349"/>
    </row>
    <row r="1566" spans="1:7" s="1188" customFormat="1">
      <c r="A1566" s="1028" t="s">
        <v>2713</v>
      </c>
      <c r="B1566" s="1029" t="s">
        <v>2714</v>
      </c>
      <c r="C1566" s="1030">
        <v>1863</v>
      </c>
      <c r="D1566" s="349"/>
      <c r="E1566" s="349"/>
      <c r="F1566" s="349"/>
      <c r="G1566" s="349"/>
    </row>
    <row r="1567" spans="1:7" s="1188" customFormat="1">
      <c r="A1567" s="1028" t="s">
        <v>2830</v>
      </c>
      <c r="B1567" s="1029" t="s">
        <v>2507</v>
      </c>
      <c r="C1567" s="1030">
        <v>6790</v>
      </c>
      <c r="D1567" s="349"/>
      <c r="E1567" s="349"/>
      <c r="F1567" s="349"/>
      <c r="G1567" s="349"/>
    </row>
    <row r="1568" spans="1:7" s="1188" customFormat="1">
      <c r="A1568" s="1028" t="s">
        <v>2831</v>
      </c>
      <c r="B1568" s="1029" t="s">
        <v>2543</v>
      </c>
      <c r="C1568" s="1030">
        <v>2355.5300000000002</v>
      </c>
      <c r="D1568" s="349"/>
      <c r="E1568" s="349"/>
      <c r="F1568" s="349"/>
      <c r="G1568" s="349"/>
    </row>
    <row r="1569" spans="1:7" s="1188" customFormat="1">
      <c r="A1569" s="1028" t="s">
        <v>2832</v>
      </c>
      <c r="B1569" s="1029" t="s">
        <v>2465</v>
      </c>
      <c r="C1569" s="1030">
        <v>10587.71</v>
      </c>
      <c r="D1569" s="349"/>
      <c r="E1569" s="349"/>
      <c r="F1569" s="349"/>
      <c r="G1569" s="349"/>
    </row>
    <row r="1570" spans="1:7" s="1188" customFormat="1">
      <c r="A1570" s="1028" t="s">
        <v>2834</v>
      </c>
      <c r="B1570" s="1029" t="s">
        <v>2542</v>
      </c>
      <c r="C1570" s="1030">
        <v>1618.05</v>
      </c>
      <c r="D1570" s="349"/>
      <c r="E1570" s="349"/>
      <c r="F1570" s="349"/>
      <c r="G1570" s="349"/>
    </row>
    <row r="1571" spans="1:7" s="1188" customFormat="1">
      <c r="A1571" s="1028" t="s">
        <v>2715</v>
      </c>
      <c r="B1571" s="1029" t="s">
        <v>2716</v>
      </c>
      <c r="C1571" s="1030">
        <v>15626.2</v>
      </c>
      <c r="D1571" s="349"/>
      <c r="E1571" s="349"/>
      <c r="F1571" s="349"/>
      <c r="G1571" s="349"/>
    </row>
    <row r="1572" spans="1:7" s="1188" customFormat="1">
      <c r="A1572" s="1028" t="s">
        <v>2838</v>
      </c>
      <c r="B1572" s="1029" t="s">
        <v>1279</v>
      </c>
      <c r="C1572" s="1030">
        <v>177004.55</v>
      </c>
      <c r="D1572" s="349"/>
      <c r="E1572" s="349"/>
      <c r="F1572" s="349"/>
      <c r="G1572" s="349"/>
    </row>
    <row r="1573" spans="1:7" s="1188" customFormat="1">
      <c r="A1573" s="1028" t="s">
        <v>2839</v>
      </c>
      <c r="B1573" s="1029" t="s">
        <v>2400</v>
      </c>
      <c r="C1573" s="1030">
        <v>61256.21</v>
      </c>
      <c r="D1573" s="349"/>
      <c r="E1573" s="349"/>
      <c r="F1573" s="349"/>
      <c r="G1573" s="349"/>
    </row>
    <row r="1574" spans="1:7" s="1188" customFormat="1">
      <c r="A1574" s="1028" t="s">
        <v>2840</v>
      </c>
      <c r="B1574" s="1029" t="s">
        <v>2372</v>
      </c>
      <c r="C1574" s="1030">
        <v>3128</v>
      </c>
      <c r="D1574" s="349"/>
      <c r="E1574" s="349"/>
      <c r="F1574" s="349"/>
      <c r="G1574" s="349"/>
    </row>
    <row r="1575" spans="1:7" s="1188" customFormat="1">
      <c r="A1575" s="1028" t="s">
        <v>2841</v>
      </c>
      <c r="B1575" s="1029" t="s">
        <v>2420</v>
      </c>
      <c r="C1575" s="1030">
        <v>24923.919999999998</v>
      </c>
      <c r="D1575" s="349"/>
      <c r="E1575" s="349"/>
      <c r="F1575" s="349"/>
      <c r="G1575" s="349"/>
    </row>
    <row r="1576" spans="1:7" s="1188" customFormat="1">
      <c r="A1576" s="1028" t="s">
        <v>2653</v>
      </c>
      <c r="B1576" s="1029" t="s">
        <v>2654</v>
      </c>
      <c r="C1576" s="1030">
        <v>44347.16</v>
      </c>
      <c r="D1576" s="349"/>
      <c r="E1576" s="349"/>
      <c r="F1576" s="349"/>
      <c r="G1576" s="349"/>
    </row>
    <row r="1577" spans="1:7" s="1188" customFormat="1">
      <c r="A1577" s="1028" t="s">
        <v>2766</v>
      </c>
      <c r="B1577" s="1029" t="s">
        <v>2446</v>
      </c>
      <c r="C1577" s="1030">
        <v>286645.77</v>
      </c>
      <c r="D1577" s="349"/>
      <c r="E1577" s="349"/>
      <c r="F1577" s="349"/>
      <c r="G1577" s="349"/>
    </row>
    <row r="1578" spans="1:7" s="1188" customFormat="1">
      <c r="A1578" s="1028" t="s">
        <v>2813</v>
      </c>
      <c r="B1578" s="1029" t="s">
        <v>2391</v>
      </c>
      <c r="C1578" s="1030">
        <v>2369.08</v>
      </c>
      <c r="D1578" s="349"/>
      <c r="E1578" s="349"/>
      <c r="F1578" s="349"/>
      <c r="G1578" s="349"/>
    </row>
    <row r="1579" spans="1:7" s="1188" customFormat="1">
      <c r="A1579" s="1028" t="s">
        <v>2755</v>
      </c>
      <c r="B1579" s="1029" t="s">
        <v>1513</v>
      </c>
      <c r="C1579" s="1030">
        <v>6000</v>
      </c>
      <c r="D1579" s="349"/>
      <c r="E1579" s="349"/>
      <c r="F1579" s="349"/>
      <c r="G1579" s="349"/>
    </row>
    <row r="1580" spans="1:7" s="1188" customFormat="1">
      <c r="A1580" s="1028" t="s">
        <v>2757</v>
      </c>
      <c r="B1580" s="1029" t="s">
        <v>2586</v>
      </c>
      <c r="C1580" s="1030">
        <v>2185.62</v>
      </c>
      <c r="D1580" s="349"/>
      <c r="E1580" s="349"/>
      <c r="F1580" s="349"/>
      <c r="G1580" s="349"/>
    </row>
    <row r="1581" spans="1:7" s="1188" customFormat="1">
      <c r="A1581" s="1028" t="s">
        <v>2758</v>
      </c>
      <c r="B1581" s="1029" t="s">
        <v>2573</v>
      </c>
      <c r="C1581" s="1030">
        <v>27945</v>
      </c>
      <c r="D1581" s="349"/>
      <c r="E1581" s="349"/>
      <c r="F1581" s="349"/>
      <c r="G1581" s="349"/>
    </row>
    <row r="1582" spans="1:7" s="1188" customFormat="1">
      <c r="A1582" s="1028" t="s">
        <v>2658</v>
      </c>
      <c r="B1582" s="1029" t="s">
        <v>2372</v>
      </c>
      <c r="C1582" s="1030">
        <v>3128</v>
      </c>
      <c r="D1582" s="349"/>
      <c r="E1582" s="349"/>
      <c r="F1582" s="349"/>
      <c r="G1582" s="349"/>
    </row>
    <row r="1583" spans="1:7" s="1188" customFormat="1">
      <c r="A1583" s="1028" t="s">
        <v>2659</v>
      </c>
      <c r="B1583" s="1029" t="s">
        <v>1361</v>
      </c>
      <c r="C1583" s="1030">
        <v>4259.99</v>
      </c>
      <c r="D1583" s="349"/>
      <c r="E1583" s="349"/>
      <c r="F1583" s="349"/>
      <c r="G1583" s="349"/>
    </row>
    <row r="1584" spans="1:7" s="1188" customFormat="1">
      <c r="A1584" s="1028" t="s">
        <v>2660</v>
      </c>
      <c r="B1584" s="1029" t="s">
        <v>2504</v>
      </c>
      <c r="C1584" s="1030">
        <v>2913</v>
      </c>
      <c r="D1584" s="349"/>
      <c r="E1584" s="349"/>
      <c r="F1584" s="349"/>
      <c r="G1584" s="349"/>
    </row>
    <row r="1585" spans="1:7" s="1188" customFormat="1">
      <c r="A1585" s="1028" t="s">
        <v>2709</v>
      </c>
      <c r="B1585" s="1029" t="s">
        <v>1373</v>
      </c>
      <c r="C1585" s="1030">
        <v>2825</v>
      </c>
      <c r="D1585" s="349"/>
      <c r="E1585" s="349"/>
      <c r="F1585" s="349"/>
      <c r="G1585" s="349"/>
    </row>
    <row r="1586" spans="1:7" s="1188" customFormat="1">
      <c r="A1586" s="1028" t="s">
        <v>2829</v>
      </c>
      <c r="B1586" s="1029" t="s">
        <v>2401</v>
      </c>
      <c r="C1586" s="1030">
        <v>1006.25</v>
      </c>
      <c r="D1586" s="349"/>
      <c r="E1586" s="349"/>
      <c r="F1586" s="349"/>
      <c r="G1586" s="349"/>
    </row>
    <row r="1587" spans="1:7" s="1188" customFormat="1">
      <c r="A1587" s="1028" t="s">
        <v>2717</v>
      </c>
      <c r="B1587" s="1029" t="s">
        <v>2399</v>
      </c>
      <c r="C1587" s="1030">
        <v>31509.5</v>
      </c>
      <c r="D1587" s="349"/>
      <c r="E1587" s="349"/>
      <c r="F1587" s="349"/>
      <c r="G1587" s="349"/>
    </row>
    <row r="1588" spans="1:7" s="1188" customFormat="1">
      <c r="A1588" s="1028" t="s">
        <v>2814</v>
      </c>
      <c r="B1588" s="1029" t="s">
        <v>2389</v>
      </c>
      <c r="C1588" s="1030">
        <v>24183.07</v>
      </c>
      <c r="D1588" s="349"/>
      <c r="E1588" s="349"/>
      <c r="F1588" s="349"/>
      <c r="G1588" s="349"/>
    </row>
    <row r="1589" spans="1:7" s="1188" customFormat="1">
      <c r="A1589" s="1028" t="s">
        <v>2815</v>
      </c>
      <c r="B1589" s="1029" t="s">
        <v>2391</v>
      </c>
      <c r="C1589" s="1030">
        <v>2559.9</v>
      </c>
      <c r="D1589" s="349"/>
      <c r="E1589" s="349"/>
      <c r="F1589" s="349"/>
      <c r="G1589" s="349"/>
    </row>
    <row r="1590" spans="1:7" s="1188" customFormat="1">
      <c r="A1590" s="1028" t="s">
        <v>2816</v>
      </c>
      <c r="B1590" s="1029" t="s">
        <v>1365</v>
      </c>
      <c r="C1590" s="1030">
        <v>857.32</v>
      </c>
      <c r="D1590" s="349"/>
      <c r="E1590" s="349"/>
      <c r="F1590" s="349"/>
      <c r="G1590" s="349"/>
    </row>
    <row r="1591" spans="1:7" s="1188" customFormat="1">
      <c r="A1591" s="1028" t="s">
        <v>2657</v>
      </c>
      <c r="B1591" s="1029" t="s">
        <v>2644</v>
      </c>
      <c r="C1591" s="1030">
        <v>40200.400000000001</v>
      </c>
      <c r="D1591" s="349"/>
      <c r="E1591" s="349"/>
      <c r="F1591" s="349"/>
      <c r="G1591" s="349"/>
    </row>
    <row r="1592" spans="1:7" s="1188" customFormat="1">
      <c r="A1592" s="1028" t="s">
        <v>2817</v>
      </c>
      <c r="B1592" s="1029" t="s">
        <v>1365</v>
      </c>
      <c r="C1592" s="1030">
        <v>857.32</v>
      </c>
      <c r="D1592" s="349"/>
      <c r="E1592" s="349"/>
      <c r="F1592" s="349"/>
      <c r="G1592" s="349"/>
    </row>
    <row r="1593" spans="1:7" s="1188" customFormat="1">
      <c r="A1593" s="1028" t="s">
        <v>2803</v>
      </c>
      <c r="B1593" s="1029" t="s">
        <v>1365</v>
      </c>
      <c r="C1593" s="1030">
        <v>857.32</v>
      </c>
      <c r="D1593" s="349"/>
      <c r="E1593" s="349"/>
      <c r="F1593" s="349"/>
      <c r="G1593" s="349"/>
    </row>
    <row r="1594" spans="1:7" s="1188" customFormat="1">
      <c r="A1594" s="1028" t="s">
        <v>2804</v>
      </c>
      <c r="B1594" s="1029" t="s">
        <v>2805</v>
      </c>
      <c r="C1594" s="1030">
        <v>1810.66</v>
      </c>
      <c r="D1594" s="349"/>
      <c r="E1594" s="349"/>
      <c r="F1594" s="349"/>
      <c r="G1594" s="349"/>
    </row>
    <row r="1595" spans="1:7" s="1188" customFormat="1">
      <c r="A1595" s="1028" t="s">
        <v>2793</v>
      </c>
      <c r="B1595" s="1029" t="s">
        <v>2294</v>
      </c>
      <c r="C1595" s="1030">
        <v>796.95</v>
      </c>
      <c r="D1595" s="349"/>
      <c r="E1595" s="349"/>
      <c r="F1595" s="349"/>
      <c r="G1595" s="349"/>
    </row>
    <row r="1596" spans="1:7" s="1188" customFormat="1">
      <c r="A1596" s="1028" t="s">
        <v>2699</v>
      </c>
      <c r="B1596" s="1029" t="s">
        <v>2700</v>
      </c>
      <c r="C1596" s="1030">
        <v>55200</v>
      </c>
      <c r="D1596" s="349"/>
      <c r="E1596" s="349"/>
      <c r="F1596" s="349"/>
      <c r="G1596" s="349"/>
    </row>
    <row r="1597" spans="1:7" s="1188" customFormat="1">
      <c r="A1597" s="1028" t="s">
        <v>2447</v>
      </c>
      <c r="B1597" s="1029" t="s">
        <v>2380</v>
      </c>
      <c r="C1597" s="1030">
        <v>35358.33</v>
      </c>
      <c r="D1597" s="349"/>
      <c r="E1597" s="349"/>
      <c r="F1597" s="349"/>
      <c r="G1597" s="349"/>
    </row>
    <row r="1598" spans="1:7" s="1188" customFormat="1">
      <c r="A1598" s="1028" t="s">
        <v>2448</v>
      </c>
      <c r="B1598" s="1029" t="s">
        <v>2449</v>
      </c>
      <c r="C1598" s="1030">
        <v>1299.99</v>
      </c>
      <c r="D1598" s="349"/>
      <c r="E1598" s="349"/>
      <c r="F1598" s="349"/>
      <c r="G1598" s="349"/>
    </row>
    <row r="1599" spans="1:7" s="1188" customFormat="1">
      <c r="A1599" s="1028" t="s">
        <v>2450</v>
      </c>
      <c r="B1599" s="1029" t="s">
        <v>2376</v>
      </c>
      <c r="C1599" s="1030">
        <v>22168</v>
      </c>
      <c r="D1599" s="349"/>
      <c r="E1599" s="349"/>
      <c r="F1599" s="349"/>
      <c r="G1599" s="349"/>
    </row>
    <row r="1600" spans="1:7" s="1188" customFormat="1">
      <c r="A1600" s="1028" t="s">
        <v>2833</v>
      </c>
      <c r="B1600" s="1029" t="s">
        <v>1513</v>
      </c>
      <c r="C1600" s="1030">
        <v>15826.09</v>
      </c>
      <c r="D1600" s="349"/>
      <c r="E1600" s="349"/>
      <c r="F1600" s="349"/>
      <c r="G1600" s="349"/>
    </row>
    <row r="1601" spans="1:7" s="1188" customFormat="1">
      <c r="A1601" s="1028" t="s">
        <v>2786</v>
      </c>
      <c r="B1601" s="1029" t="s">
        <v>2387</v>
      </c>
      <c r="C1601" s="1030">
        <v>1026.3699999999999</v>
      </c>
      <c r="D1601" s="349"/>
      <c r="E1601" s="349"/>
      <c r="F1601" s="349"/>
      <c r="G1601" s="349"/>
    </row>
    <row r="1602" spans="1:7" s="1188" customFormat="1">
      <c r="A1602" s="1028" t="s">
        <v>2682</v>
      </c>
      <c r="B1602" s="1029" t="s">
        <v>2399</v>
      </c>
      <c r="C1602" s="1030">
        <v>3697.82</v>
      </c>
      <c r="D1602" s="349"/>
      <c r="E1602" s="349"/>
      <c r="F1602" s="349"/>
      <c r="G1602" s="349"/>
    </row>
    <row r="1603" spans="1:7" s="1188" customFormat="1">
      <c r="A1603" s="1028" t="s">
        <v>2681</v>
      </c>
      <c r="B1603" s="1029" t="s">
        <v>2490</v>
      </c>
      <c r="C1603" s="1030">
        <v>28935.15</v>
      </c>
      <c r="D1603" s="349"/>
      <c r="E1603" s="349"/>
      <c r="F1603" s="349"/>
      <c r="G1603" s="349"/>
    </row>
    <row r="1604" spans="1:7" s="1188" customFormat="1">
      <c r="A1604" s="1028" t="s">
        <v>2474</v>
      </c>
      <c r="B1604" s="1029" t="s">
        <v>2411</v>
      </c>
      <c r="C1604" s="1030">
        <v>3140</v>
      </c>
      <c r="D1604" s="349"/>
      <c r="E1604" s="349"/>
      <c r="F1604" s="349"/>
      <c r="G1604" s="349"/>
    </row>
    <row r="1605" spans="1:7" s="1188" customFormat="1">
      <c r="A1605" s="1028" t="s">
        <v>2722</v>
      </c>
      <c r="B1605" s="1029" t="s">
        <v>2380</v>
      </c>
      <c r="C1605" s="1030">
        <v>35358.33</v>
      </c>
      <c r="D1605" s="349"/>
      <c r="E1605" s="349"/>
      <c r="F1605" s="349"/>
      <c r="G1605" s="349"/>
    </row>
    <row r="1606" spans="1:7" s="1188" customFormat="1">
      <c r="A1606" s="1028" t="s">
        <v>2689</v>
      </c>
      <c r="B1606" s="1029" t="s">
        <v>2571</v>
      </c>
      <c r="C1606" s="1030">
        <v>12589.61</v>
      </c>
      <c r="D1606" s="349"/>
      <c r="E1606" s="349"/>
      <c r="F1606" s="349"/>
      <c r="G1606" s="349"/>
    </row>
    <row r="1607" spans="1:7" s="1188" customFormat="1">
      <c r="A1607" s="1028" t="s">
        <v>2774</v>
      </c>
      <c r="B1607" s="1029" t="s">
        <v>1114</v>
      </c>
      <c r="C1607" s="1030">
        <v>89530.43</v>
      </c>
      <c r="D1607" s="349"/>
      <c r="E1607" s="349"/>
      <c r="F1607" s="349"/>
      <c r="G1607" s="349"/>
    </row>
    <row r="1608" spans="1:7" s="1188" customFormat="1">
      <c r="A1608" s="1028" t="s">
        <v>2711</v>
      </c>
      <c r="B1608" s="1029" t="s">
        <v>2390</v>
      </c>
      <c r="C1608" s="1030">
        <v>2240</v>
      </c>
      <c r="D1608" s="349"/>
      <c r="E1608" s="349"/>
      <c r="F1608" s="349"/>
      <c r="G1608" s="349"/>
    </row>
    <row r="1609" spans="1:7" s="1188" customFormat="1">
      <c r="A1609" s="1028" t="s">
        <v>2443</v>
      </c>
      <c r="B1609" s="1029" t="s">
        <v>2444</v>
      </c>
      <c r="C1609" s="1030">
        <v>16.5</v>
      </c>
      <c r="D1609" s="349"/>
      <c r="E1609" s="349"/>
      <c r="F1609" s="349"/>
      <c r="G1609" s="349"/>
    </row>
    <row r="1610" spans="1:7" s="1188" customFormat="1">
      <c r="A1610" s="1028" t="s">
        <v>2837</v>
      </c>
      <c r="B1610" s="1029" t="s">
        <v>2294</v>
      </c>
      <c r="C1610" s="1030">
        <v>1511.1</v>
      </c>
      <c r="D1610" s="349"/>
      <c r="E1610" s="349"/>
      <c r="F1610" s="349"/>
      <c r="G1610" s="349"/>
    </row>
    <row r="1611" spans="1:7" s="1188" customFormat="1">
      <c r="A1611" s="1028" t="s">
        <v>2835</v>
      </c>
      <c r="B1611" s="1029" t="s">
        <v>2836</v>
      </c>
      <c r="C1611" s="1030">
        <v>1854894.8</v>
      </c>
      <c r="D1611" s="349"/>
      <c r="E1611" s="349"/>
      <c r="F1611" s="349"/>
      <c r="G1611" s="349"/>
    </row>
    <row r="1612" spans="1:7" s="1188" customFormat="1">
      <c r="A1612" s="1028" t="s">
        <v>2445</v>
      </c>
      <c r="B1612" s="1029" t="s">
        <v>2446</v>
      </c>
      <c r="C1612" s="1030">
        <v>286645.77</v>
      </c>
      <c r="D1612" s="349"/>
      <c r="E1612" s="349"/>
      <c r="F1612" s="349"/>
      <c r="G1612" s="349"/>
    </row>
    <row r="1613" spans="1:7" s="1188" customFormat="1">
      <c r="A1613" s="1028" t="s">
        <v>2649</v>
      </c>
      <c r="B1613" s="1029" t="s">
        <v>2576</v>
      </c>
      <c r="C1613" s="1030">
        <v>1237.5</v>
      </c>
      <c r="D1613" s="349"/>
      <c r="E1613" s="349"/>
      <c r="F1613" s="349"/>
      <c r="G1613" s="349"/>
    </row>
    <row r="1614" spans="1:7" s="1188" customFormat="1">
      <c r="A1614" s="1028" t="s">
        <v>2792</v>
      </c>
      <c r="B1614" s="1029" t="s">
        <v>2284</v>
      </c>
      <c r="C1614" s="1030">
        <v>374</v>
      </c>
      <c r="D1614" s="349"/>
      <c r="E1614" s="349"/>
      <c r="F1614" s="349"/>
      <c r="G1614" s="349"/>
    </row>
    <row r="1615" spans="1:7" s="1188" customFormat="1">
      <c r="A1615" s="1028" t="s">
        <v>2451</v>
      </c>
      <c r="B1615" s="1029" t="s">
        <v>2452</v>
      </c>
      <c r="C1615" s="1030">
        <v>12100</v>
      </c>
      <c r="D1615" s="349"/>
      <c r="E1615" s="349"/>
      <c r="F1615" s="349"/>
      <c r="G1615" s="349"/>
    </row>
    <row r="1616" spans="1:7" s="1188" customFormat="1">
      <c r="A1616" s="1028" t="s">
        <v>2453</v>
      </c>
      <c r="B1616" s="1029" t="s">
        <v>2398</v>
      </c>
      <c r="C1616" s="1030">
        <v>2003.87</v>
      </c>
      <c r="D1616" s="349"/>
      <c r="E1616" s="349"/>
      <c r="F1616" s="349"/>
      <c r="G1616" s="349"/>
    </row>
    <row r="1617" spans="1:7" s="1188" customFormat="1">
      <c r="A1617" s="1028" t="s">
        <v>2687</v>
      </c>
      <c r="B1617" s="1029" t="s">
        <v>2391</v>
      </c>
      <c r="C1617" s="1030">
        <v>2369.08</v>
      </c>
      <c r="D1617" s="349"/>
      <c r="E1617" s="349"/>
      <c r="F1617" s="349"/>
      <c r="G1617" s="349"/>
    </row>
    <row r="1618" spans="1:7" s="1188" customFormat="1">
      <c r="A1618" s="1028" t="s">
        <v>2454</v>
      </c>
      <c r="B1618" s="1029" t="s">
        <v>2398</v>
      </c>
      <c r="C1618" s="1030">
        <v>2003.87</v>
      </c>
      <c r="D1618" s="349"/>
      <c r="E1618" s="349"/>
      <c r="F1618" s="349"/>
      <c r="G1618" s="349"/>
    </row>
    <row r="1619" spans="1:7" s="1188" customFormat="1">
      <c r="A1619" s="1028" t="s">
        <v>2688</v>
      </c>
      <c r="B1619" s="1029" t="s">
        <v>2294</v>
      </c>
      <c r="C1619" s="1030">
        <v>796.95</v>
      </c>
      <c r="D1619" s="349"/>
      <c r="E1619" s="349"/>
      <c r="F1619" s="349"/>
      <c r="G1619" s="349"/>
    </row>
    <row r="1620" spans="1:7" s="1188" customFormat="1">
      <c r="A1620" s="1028" t="s">
        <v>2455</v>
      </c>
      <c r="B1620" s="1029" t="s">
        <v>2387</v>
      </c>
      <c r="C1620" s="1030">
        <v>1026.3699999999999</v>
      </c>
      <c r="D1620" s="349"/>
      <c r="E1620" s="349"/>
      <c r="F1620" s="349"/>
      <c r="G1620" s="349"/>
    </row>
    <row r="1621" spans="1:7" s="1188" customFormat="1">
      <c r="A1621" s="1028" t="s">
        <v>2638</v>
      </c>
      <c r="B1621" s="1029" t="s">
        <v>2639</v>
      </c>
      <c r="C1621" s="1030">
        <v>29548.04</v>
      </c>
      <c r="D1621" s="349"/>
      <c r="E1621" s="349"/>
      <c r="F1621" s="349"/>
      <c r="G1621" s="349"/>
    </row>
    <row r="1622" spans="1:7" s="1188" customFormat="1">
      <c r="A1622" s="1028" t="s">
        <v>2478</v>
      </c>
      <c r="B1622" s="1029" t="s">
        <v>2470</v>
      </c>
      <c r="C1622" s="1030">
        <v>11650</v>
      </c>
      <c r="D1622" s="349"/>
      <c r="E1622" s="349"/>
      <c r="F1622" s="349"/>
      <c r="G1622" s="349"/>
    </row>
    <row r="1623" spans="1:7" s="1188" customFormat="1">
      <c r="A1623" s="1028" t="s">
        <v>2477</v>
      </c>
      <c r="B1623" s="1029" t="s">
        <v>2376</v>
      </c>
      <c r="C1623" s="1030">
        <v>22168</v>
      </c>
      <c r="D1623" s="349"/>
      <c r="E1623" s="349"/>
      <c r="F1623" s="349"/>
      <c r="G1623" s="349"/>
    </row>
    <row r="1624" spans="1:7" s="1188" customFormat="1">
      <c r="A1624" s="1028" t="s">
        <v>2669</v>
      </c>
      <c r="B1624" s="1029" t="s">
        <v>2372</v>
      </c>
      <c r="C1624" s="1030">
        <v>3128</v>
      </c>
      <c r="D1624" s="349"/>
      <c r="E1624" s="349"/>
      <c r="F1624" s="349"/>
      <c r="G1624" s="349"/>
    </row>
    <row r="1625" spans="1:7" s="1188" customFormat="1">
      <c r="A1625" s="1028" t="s">
        <v>2475</v>
      </c>
      <c r="B1625" s="1029" t="s">
        <v>2476</v>
      </c>
      <c r="C1625" s="1030">
        <v>22830.65</v>
      </c>
      <c r="D1625" s="349"/>
      <c r="E1625" s="349"/>
      <c r="F1625" s="349"/>
      <c r="G1625" s="349"/>
    </row>
    <row r="1626" spans="1:7" s="1188" customFormat="1">
      <c r="A1626" s="1028" t="s">
        <v>2668</v>
      </c>
      <c r="B1626" s="1029" t="s">
        <v>2547</v>
      </c>
      <c r="C1626" s="1030">
        <v>31142.44</v>
      </c>
      <c r="D1626" s="349"/>
      <c r="E1626" s="349"/>
      <c r="F1626" s="349"/>
      <c r="G1626" s="349"/>
    </row>
    <row r="1627" spans="1:7" s="1188" customFormat="1">
      <c r="A1627" s="1028" t="s">
        <v>2629</v>
      </c>
      <c r="B1627" s="1029" t="s">
        <v>2411</v>
      </c>
      <c r="C1627" s="1030">
        <v>3140</v>
      </c>
      <c r="D1627" s="349"/>
      <c r="E1627" s="349"/>
      <c r="F1627" s="349"/>
      <c r="G1627" s="349"/>
    </row>
    <row r="1628" spans="1:7" s="1188" customFormat="1">
      <c r="A1628" s="1028" t="s">
        <v>2775</v>
      </c>
      <c r="B1628" s="1029" t="s">
        <v>2545</v>
      </c>
      <c r="C1628" s="1030">
        <v>1381.59</v>
      </c>
      <c r="D1628" s="349"/>
      <c r="E1628" s="349"/>
      <c r="F1628" s="349"/>
      <c r="G1628" s="349"/>
    </row>
    <row r="1629" spans="1:7" s="1188" customFormat="1">
      <c r="A1629" s="1028" t="s">
        <v>2628</v>
      </c>
      <c r="B1629" s="1029" t="s">
        <v>1373</v>
      </c>
      <c r="C1629" s="1030">
        <v>1135.6300000000001</v>
      </c>
      <c r="D1629" s="349"/>
      <c r="E1629" s="349"/>
      <c r="F1629" s="349"/>
      <c r="G1629" s="349"/>
    </row>
    <row r="1630" spans="1:7" s="1188" customFormat="1">
      <c r="A1630" s="1028" t="s">
        <v>2772</v>
      </c>
      <c r="B1630" s="1029" t="s">
        <v>2542</v>
      </c>
      <c r="C1630" s="1030">
        <v>5282.99</v>
      </c>
      <c r="D1630" s="349"/>
      <c r="E1630" s="349"/>
      <c r="F1630" s="349"/>
      <c r="G1630" s="349"/>
    </row>
    <row r="1631" spans="1:7" s="1188" customFormat="1">
      <c r="A1631" s="1028" t="s">
        <v>2812</v>
      </c>
      <c r="B1631" s="1029" t="s">
        <v>2431</v>
      </c>
      <c r="C1631" s="1030">
        <v>796.95</v>
      </c>
      <c r="D1631" s="349"/>
      <c r="E1631" s="349"/>
      <c r="F1631" s="349"/>
      <c r="G1631" s="349"/>
    </row>
    <row r="1632" spans="1:7" s="1188" customFormat="1">
      <c r="A1632" s="1028" t="s">
        <v>2811</v>
      </c>
      <c r="B1632" s="1029" t="s">
        <v>2294</v>
      </c>
      <c r="C1632" s="1030">
        <v>796.95</v>
      </c>
      <c r="D1632" s="349"/>
      <c r="E1632" s="349"/>
      <c r="F1632" s="349"/>
      <c r="G1632" s="349"/>
    </row>
    <row r="1633" spans="1:7" s="1188" customFormat="1">
      <c r="A1633" s="1028" t="s">
        <v>2810</v>
      </c>
      <c r="B1633" s="1029" t="s">
        <v>2644</v>
      </c>
      <c r="C1633" s="1030">
        <v>80031.490000000005</v>
      </c>
      <c r="D1633" s="349"/>
      <c r="E1633" s="349"/>
      <c r="F1633" s="349"/>
      <c r="G1633" s="349"/>
    </row>
    <row r="1634" spans="1:7" s="1188" customFormat="1">
      <c r="A1634" s="1028" t="s">
        <v>2808</v>
      </c>
      <c r="B1634" s="1029" t="s">
        <v>2809</v>
      </c>
      <c r="C1634" s="1030">
        <v>13750</v>
      </c>
      <c r="D1634" s="349"/>
      <c r="E1634" s="349"/>
      <c r="F1634" s="349"/>
      <c r="G1634" s="349"/>
    </row>
    <row r="1635" spans="1:7" s="1188" customFormat="1">
      <c r="A1635" s="1028" t="s">
        <v>2637</v>
      </c>
      <c r="B1635" s="1029" t="s">
        <v>2351</v>
      </c>
      <c r="C1635" s="1030">
        <v>1204</v>
      </c>
      <c r="D1635" s="349"/>
      <c r="E1635" s="349"/>
      <c r="F1635" s="349"/>
      <c r="G1635" s="349"/>
    </row>
    <row r="1636" spans="1:7" s="1188" customFormat="1">
      <c r="A1636" s="1028" t="s">
        <v>2636</v>
      </c>
      <c r="B1636" s="1029" t="s">
        <v>2429</v>
      </c>
      <c r="C1636" s="1030">
        <v>2865.91</v>
      </c>
      <c r="D1636" s="349"/>
      <c r="E1636" s="349"/>
      <c r="F1636" s="349"/>
      <c r="G1636" s="349"/>
    </row>
    <row r="1637" spans="1:7" s="1188" customFormat="1">
      <c r="A1637" s="1028" t="s">
        <v>2631</v>
      </c>
      <c r="B1637" s="1029" t="s">
        <v>1647</v>
      </c>
      <c r="C1637" s="1030">
        <v>105733.87</v>
      </c>
      <c r="D1637" s="349"/>
      <c r="E1637" s="349"/>
      <c r="F1637" s="349"/>
      <c r="G1637" s="349"/>
    </row>
    <row r="1638" spans="1:7" s="1188" customFormat="1">
      <c r="A1638" s="1028" t="s">
        <v>2710</v>
      </c>
      <c r="B1638" s="1029" t="s">
        <v>2449</v>
      </c>
      <c r="C1638" s="1030">
        <v>1299.99</v>
      </c>
      <c r="D1638" s="349"/>
      <c r="E1638" s="349"/>
      <c r="F1638" s="349"/>
      <c r="G1638" s="349"/>
    </row>
    <row r="1639" spans="1:7" s="1188" customFormat="1">
      <c r="A1639" s="1028" t="s">
        <v>2462</v>
      </c>
      <c r="B1639" s="1029" t="s">
        <v>2380</v>
      </c>
      <c r="C1639" s="1030">
        <v>35358.33</v>
      </c>
      <c r="D1639" s="349"/>
      <c r="E1639" s="349"/>
      <c r="F1639" s="349"/>
      <c r="G1639" s="349"/>
    </row>
    <row r="1640" spans="1:7" s="1188" customFormat="1">
      <c r="A1640" s="1028" t="s">
        <v>2463</v>
      </c>
      <c r="B1640" s="1029" t="s">
        <v>2464</v>
      </c>
      <c r="C1640" s="1030">
        <v>31913.02</v>
      </c>
      <c r="D1640" s="349"/>
      <c r="E1640" s="349"/>
      <c r="F1640" s="349"/>
      <c r="G1640" s="349"/>
    </row>
    <row r="1641" spans="1:7" s="1188" customFormat="1">
      <c r="A1641" s="1028" t="s">
        <v>2679</v>
      </c>
      <c r="B1641" s="1029" t="s">
        <v>1361</v>
      </c>
      <c r="C1641" s="1030">
        <v>4259.99</v>
      </c>
      <c r="D1641" s="349"/>
      <c r="E1641" s="349"/>
      <c r="F1641" s="349"/>
      <c r="G1641" s="349"/>
    </row>
    <row r="1642" spans="1:7" s="1188" customFormat="1">
      <c r="A1642" s="1028" t="s">
        <v>2630</v>
      </c>
      <c r="B1642" s="1029" t="s">
        <v>2284</v>
      </c>
      <c r="C1642" s="1030">
        <v>374</v>
      </c>
      <c r="D1642" s="349"/>
      <c r="E1642" s="349"/>
      <c r="F1642" s="349"/>
      <c r="G1642" s="349"/>
    </row>
    <row r="1643" spans="1:7" s="1188" customFormat="1">
      <c r="A1643" s="1028" t="s">
        <v>2632</v>
      </c>
      <c r="B1643" s="1029" t="s">
        <v>2390</v>
      </c>
      <c r="C1643" s="1030">
        <v>2240</v>
      </c>
      <c r="D1643" s="349"/>
      <c r="E1643" s="349"/>
      <c r="F1643" s="349"/>
      <c r="G1643" s="349"/>
    </row>
    <row r="1644" spans="1:7" s="1188" customFormat="1">
      <c r="A1644" s="1028" t="s">
        <v>2724</v>
      </c>
      <c r="B1644" s="1029" t="s">
        <v>2600</v>
      </c>
      <c r="C1644" s="1030">
        <v>17636.400000000001</v>
      </c>
      <c r="D1644" s="349"/>
      <c r="E1644" s="349"/>
      <c r="F1644" s="349"/>
      <c r="G1644" s="349"/>
    </row>
    <row r="1645" spans="1:7" s="1188" customFormat="1">
      <c r="A1645" s="1028" t="s">
        <v>2723</v>
      </c>
      <c r="B1645" s="1029" t="s">
        <v>2372</v>
      </c>
      <c r="C1645" s="1030">
        <v>2854.99</v>
      </c>
      <c r="D1645" s="349"/>
      <c r="E1645" s="349"/>
      <c r="F1645" s="349"/>
      <c r="G1645" s="349"/>
    </row>
    <row r="1646" spans="1:7" s="1188" customFormat="1">
      <c r="A1646" s="1028" t="s">
        <v>2678</v>
      </c>
      <c r="B1646" s="1029" t="s">
        <v>2542</v>
      </c>
      <c r="C1646" s="1030">
        <v>1618.05</v>
      </c>
      <c r="D1646" s="349"/>
      <c r="E1646" s="349"/>
      <c r="F1646" s="349"/>
      <c r="G1646" s="349"/>
    </row>
    <row r="1647" spans="1:7" s="1188" customFormat="1">
      <c r="A1647" s="1028" t="s">
        <v>2633</v>
      </c>
      <c r="B1647" s="1029" t="s">
        <v>2385</v>
      </c>
      <c r="C1647" s="1030">
        <v>1026.3800000000001</v>
      </c>
      <c r="D1647" s="349"/>
      <c r="E1647" s="349"/>
      <c r="F1647" s="349"/>
      <c r="G1647" s="349"/>
    </row>
    <row r="1648" spans="1:7" s="1188" customFormat="1">
      <c r="A1648" s="1028" t="s">
        <v>2665</v>
      </c>
      <c r="B1648" s="1029" t="s">
        <v>2586</v>
      </c>
      <c r="C1648" s="1030">
        <v>2185.62</v>
      </c>
      <c r="D1648" s="349"/>
      <c r="E1648" s="349"/>
      <c r="F1648" s="349"/>
      <c r="G1648" s="349"/>
    </row>
    <row r="1649" spans="1:7" s="1188" customFormat="1">
      <c r="A1649" s="1028" t="s">
        <v>2683</v>
      </c>
      <c r="B1649" s="1029" t="s">
        <v>2391</v>
      </c>
      <c r="C1649" s="1030">
        <v>2559.9</v>
      </c>
      <c r="D1649" s="349"/>
      <c r="E1649" s="349"/>
      <c r="F1649" s="349"/>
      <c r="G1649" s="349"/>
    </row>
    <row r="1650" spans="1:7" s="1188" customFormat="1">
      <c r="A1650" s="1028" t="s">
        <v>2730</v>
      </c>
      <c r="B1650" s="1029" t="s">
        <v>2400</v>
      </c>
      <c r="C1650" s="1030">
        <v>271626.19</v>
      </c>
      <c r="D1650" s="349"/>
      <c r="E1650" s="349"/>
      <c r="F1650" s="349"/>
      <c r="G1650" s="349"/>
    </row>
    <row r="1651" spans="1:7" s="1188" customFormat="1">
      <c r="A1651" s="1028" t="s">
        <v>2680</v>
      </c>
      <c r="B1651" s="1029" t="s">
        <v>2518</v>
      </c>
      <c r="C1651" s="1030">
        <v>1117.99</v>
      </c>
      <c r="D1651" s="349"/>
      <c r="E1651" s="349"/>
      <c r="F1651" s="349"/>
      <c r="G1651" s="349"/>
    </row>
    <row r="1652" spans="1:7" s="1188" customFormat="1">
      <c r="A1652" s="1028" t="s">
        <v>2461</v>
      </c>
      <c r="B1652" s="1029" t="s">
        <v>2382</v>
      </c>
      <c r="C1652" s="1030">
        <v>298</v>
      </c>
      <c r="D1652" s="349"/>
      <c r="E1652" s="349"/>
      <c r="F1652" s="349"/>
      <c r="G1652" s="349"/>
    </row>
    <row r="1653" spans="1:7" s="1188" customFormat="1">
      <c r="A1653" s="1028" t="s">
        <v>2847</v>
      </c>
      <c r="B1653" s="1029" t="s">
        <v>2846</v>
      </c>
      <c r="C1653" s="1030">
        <v>386.4</v>
      </c>
      <c r="D1653" s="349"/>
      <c r="E1653" s="349"/>
      <c r="F1653" s="349"/>
      <c r="G1653" s="349"/>
    </row>
    <row r="1654" spans="1:7" s="1188" customFormat="1">
      <c r="A1654" s="1028" t="s">
        <v>2872</v>
      </c>
      <c r="B1654" s="1029" t="s">
        <v>2844</v>
      </c>
      <c r="C1654" s="1030">
        <v>16108.05</v>
      </c>
      <c r="D1654" s="349"/>
      <c r="E1654" s="349"/>
      <c r="F1654" s="349"/>
      <c r="G1654" s="349"/>
    </row>
    <row r="1655" spans="1:7" s="1188" customFormat="1">
      <c r="A1655" s="1028" t="s">
        <v>2870</v>
      </c>
      <c r="B1655" s="1029" t="s">
        <v>2871</v>
      </c>
      <c r="C1655" s="1030">
        <v>14041.5</v>
      </c>
      <c r="D1655" s="349"/>
      <c r="E1655" s="349"/>
      <c r="F1655" s="349"/>
      <c r="G1655" s="349"/>
    </row>
    <row r="1656" spans="1:7" s="1188" customFormat="1">
      <c r="A1656" s="1028" t="s">
        <v>2845</v>
      </c>
      <c r="B1656" s="1029" t="s">
        <v>2846</v>
      </c>
      <c r="C1656" s="1030">
        <v>386.4</v>
      </c>
      <c r="D1656" s="349"/>
      <c r="E1656" s="349"/>
      <c r="F1656" s="349"/>
      <c r="G1656" s="349"/>
    </row>
    <row r="1657" spans="1:7" s="1188" customFormat="1">
      <c r="A1657" s="1028" t="s">
        <v>2868</v>
      </c>
      <c r="B1657" s="1029" t="s">
        <v>2869</v>
      </c>
      <c r="C1657" s="1030">
        <v>948.75</v>
      </c>
      <c r="D1657" s="349"/>
      <c r="E1657" s="349"/>
      <c r="F1657" s="349"/>
      <c r="G1657" s="349"/>
    </row>
    <row r="1658" spans="1:7" s="1188" customFormat="1">
      <c r="A1658" s="1028" t="s">
        <v>2859</v>
      </c>
      <c r="B1658" s="1029" t="s">
        <v>2860</v>
      </c>
      <c r="C1658" s="1030">
        <v>10350</v>
      </c>
      <c r="D1658" s="349"/>
      <c r="E1658" s="349"/>
      <c r="F1658" s="349"/>
      <c r="G1658" s="349"/>
    </row>
    <row r="1659" spans="1:7" s="1188" customFormat="1">
      <c r="A1659" s="1028" t="s">
        <v>2865</v>
      </c>
      <c r="B1659" s="1029" t="s">
        <v>1702</v>
      </c>
      <c r="C1659" s="1030">
        <v>10350</v>
      </c>
      <c r="D1659" s="349"/>
      <c r="E1659" s="349"/>
      <c r="F1659" s="349"/>
      <c r="G1659" s="349"/>
    </row>
    <row r="1660" spans="1:7" s="1188" customFormat="1">
      <c r="A1660" s="1028" t="s">
        <v>2858</v>
      </c>
      <c r="B1660" s="1029" t="s">
        <v>2846</v>
      </c>
      <c r="C1660" s="1030">
        <v>386.4</v>
      </c>
      <c r="D1660" s="349"/>
      <c r="E1660" s="349"/>
      <c r="F1660" s="349"/>
      <c r="G1660" s="349"/>
    </row>
    <row r="1661" spans="1:7" s="1188" customFormat="1">
      <c r="A1661" s="1028" t="s">
        <v>2862</v>
      </c>
      <c r="B1661" s="1029" t="s">
        <v>2844</v>
      </c>
      <c r="C1661" s="1030">
        <v>23304.75</v>
      </c>
      <c r="D1661" s="349"/>
      <c r="E1661" s="349"/>
      <c r="F1661" s="349"/>
      <c r="G1661" s="349"/>
    </row>
    <row r="1662" spans="1:7" s="1188" customFormat="1">
      <c r="A1662" s="1028" t="s">
        <v>2875</v>
      </c>
      <c r="B1662" s="1029" t="s">
        <v>2864</v>
      </c>
      <c r="C1662" s="1030">
        <v>10350</v>
      </c>
      <c r="D1662" s="349"/>
      <c r="E1662" s="349"/>
      <c r="F1662" s="349"/>
      <c r="G1662" s="349"/>
    </row>
    <row r="1663" spans="1:7" s="1188" customFormat="1">
      <c r="A1663" s="1028" t="s">
        <v>2876</v>
      </c>
      <c r="B1663" s="1029" t="s">
        <v>2877</v>
      </c>
      <c r="C1663" s="1030">
        <v>69000</v>
      </c>
      <c r="D1663" s="349"/>
      <c r="E1663" s="349"/>
      <c r="F1663" s="349"/>
      <c r="G1663" s="349"/>
    </row>
    <row r="1664" spans="1:7" s="1188" customFormat="1">
      <c r="A1664" s="1028" t="s">
        <v>2873</v>
      </c>
      <c r="B1664" s="1029" t="s">
        <v>2874</v>
      </c>
      <c r="C1664" s="1030">
        <v>43282.48</v>
      </c>
      <c r="D1664" s="349"/>
      <c r="E1664" s="349"/>
      <c r="F1664" s="349"/>
      <c r="G1664" s="349"/>
    </row>
    <row r="1665" spans="1:7" s="1188" customFormat="1">
      <c r="A1665" s="1028" t="s">
        <v>2851</v>
      </c>
      <c r="B1665" s="1029" t="s">
        <v>1702</v>
      </c>
      <c r="C1665" s="1030">
        <v>1300</v>
      </c>
      <c r="D1665" s="349"/>
      <c r="E1665" s="349"/>
      <c r="F1665" s="349"/>
      <c r="G1665" s="349"/>
    </row>
    <row r="1666" spans="1:7" s="1188" customFormat="1">
      <c r="A1666" s="1028" t="s">
        <v>2843</v>
      </c>
      <c r="B1666" s="1029" t="s">
        <v>2844</v>
      </c>
      <c r="C1666" s="1030">
        <v>16108.05</v>
      </c>
      <c r="D1666" s="349"/>
      <c r="E1666" s="349"/>
      <c r="F1666" s="349"/>
      <c r="G1666" s="349"/>
    </row>
    <row r="1667" spans="1:7" s="1188" customFormat="1">
      <c r="A1667" s="1028" t="s">
        <v>2857</v>
      </c>
      <c r="B1667" s="1029" t="s">
        <v>2844</v>
      </c>
      <c r="C1667" s="1030">
        <v>16108.05</v>
      </c>
      <c r="D1667" s="349"/>
      <c r="E1667" s="349"/>
      <c r="F1667" s="349"/>
      <c r="G1667" s="349"/>
    </row>
    <row r="1668" spans="1:7" s="1188" customFormat="1">
      <c r="A1668" s="1028" t="s">
        <v>2853</v>
      </c>
      <c r="B1668" s="1029" t="s">
        <v>2854</v>
      </c>
      <c r="C1668" s="1030">
        <v>69000</v>
      </c>
      <c r="D1668" s="349"/>
      <c r="E1668" s="349"/>
      <c r="F1668" s="349"/>
      <c r="G1668" s="349"/>
    </row>
    <row r="1669" spans="1:7" s="1188" customFormat="1">
      <c r="A1669" s="1028" t="s">
        <v>2861</v>
      </c>
      <c r="B1669" s="1029" t="s">
        <v>2854</v>
      </c>
      <c r="C1669" s="1030">
        <v>69000</v>
      </c>
      <c r="D1669" s="349"/>
      <c r="E1669" s="349"/>
      <c r="F1669" s="349"/>
      <c r="G1669" s="349"/>
    </row>
    <row r="1670" spans="1:7" s="1188" customFormat="1">
      <c r="A1670" s="1028" t="s">
        <v>2863</v>
      </c>
      <c r="B1670" s="1029" t="s">
        <v>1778</v>
      </c>
      <c r="C1670" s="1030">
        <v>425290</v>
      </c>
      <c r="D1670" s="349"/>
      <c r="E1670" s="349"/>
      <c r="F1670" s="349"/>
      <c r="G1670" s="349"/>
    </row>
    <row r="1671" spans="1:7" s="1188" customFormat="1">
      <c r="A1671" s="1028" t="s">
        <v>2855</v>
      </c>
      <c r="B1671" s="1029" t="s">
        <v>2856</v>
      </c>
      <c r="C1671" s="1030">
        <v>386.4</v>
      </c>
      <c r="D1671" s="349"/>
      <c r="E1671" s="349"/>
      <c r="F1671" s="349"/>
      <c r="G1671" s="349"/>
    </row>
    <row r="1672" spans="1:7" s="1188" customFormat="1">
      <c r="A1672" s="1028" t="s">
        <v>2867</v>
      </c>
      <c r="B1672" s="1029" t="s">
        <v>2844</v>
      </c>
      <c r="C1672" s="1030">
        <v>16108.05</v>
      </c>
      <c r="D1672" s="349"/>
      <c r="E1672" s="349"/>
      <c r="F1672" s="349"/>
      <c r="G1672" s="349"/>
    </row>
    <row r="1673" spans="1:7" s="1188" customFormat="1">
      <c r="A1673" s="1028" t="s">
        <v>2878</v>
      </c>
      <c r="B1673" s="1029" t="s">
        <v>2844</v>
      </c>
      <c r="C1673" s="1030">
        <v>23304.75</v>
      </c>
      <c r="D1673" s="349"/>
      <c r="E1673" s="349"/>
      <c r="F1673" s="349"/>
      <c r="G1673" s="349"/>
    </row>
    <row r="1674" spans="1:7" s="1188" customFormat="1">
      <c r="A1674" s="1028" t="s">
        <v>2850</v>
      </c>
      <c r="B1674" s="1029" t="s">
        <v>2846</v>
      </c>
      <c r="C1674" s="1030">
        <v>386.4</v>
      </c>
      <c r="D1674" s="349"/>
      <c r="E1674" s="349"/>
      <c r="F1674" s="349"/>
      <c r="G1674" s="349"/>
    </row>
    <row r="1675" spans="1:7" s="1188" customFormat="1">
      <c r="A1675" s="1028" t="s">
        <v>2866</v>
      </c>
      <c r="B1675" s="1029" t="s">
        <v>2846</v>
      </c>
      <c r="C1675" s="1030">
        <v>386.4</v>
      </c>
      <c r="D1675" s="349"/>
      <c r="E1675" s="349"/>
      <c r="F1675" s="349"/>
      <c r="G1675" s="349"/>
    </row>
    <row r="1676" spans="1:7" s="1188" customFormat="1">
      <c r="A1676" s="1028" t="s">
        <v>2848</v>
      </c>
      <c r="B1676" s="1029" t="s">
        <v>2849</v>
      </c>
      <c r="C1676" s="1030">
        <v>36368.75</v>
      </c>
      <c r="D1676" s="349"/>
      <c r="E1676" s="349"/>
      <c r="F1676" s="349"/>
      <c r="G1676" s="349"/>
    </row>
    <row r="1677" spans="1:7" s="1188" customFormat="1">
      <c r="A1677" s="1028" t="s">
        <v>2852</v>
      </c>
      <c r="B1677" s="1029" t="s">
        <v>1702</v>
      </c>
      <c r="C1677" s="1030">
        <v>3400</v>
      </c>
      <c r="D1677" s="349"/>
      <c r="E1677" s="349"/>
      <c r="F1677" s="349"/>
      <c r="G1677" s="349"/>
    </row>
    <row r="1678" spans="1:7" s="1188" customFormat="1">
      <c r="A1678" s="1028" t="s">
        <v>3085</v>
      </c>
      <c r="B1678" s="1029" t="s">
        <v>1134</v>
      </c>
      <c r="C1678" s="1030">
        <v>3389.05</v>
      </c>
      <c r="D1678" s="349"/>
      <c r="E1678" s="349"/>
      <c r="F1678" s="349"/>
      <c r="G1678" s="349"/>
    </row>
    <row r="1679" spans="1:7" s="1188" customFormat="1">
      <c r="A1679" s="1028" t="s">
        <v>3108</v>
      </c>
      <c r="B1679" s="1029" t="s">
        <v>2882</v>
      </c>
      <c r="C1679" s="1030">
        <v>4930.95</v>
      </c>
      <c r="D1679" s="349"/>
      <c r="E1679" s="349"/>
      <c r="F1679" s="349"/>
      <c r="G1679" s="349"/>
    </row>
    <row r="1680" spans="1:7" s="1188" customFormat="1">
      <c r="A1680" s="1028" t="s">
        <v>3084</v>
      </c>
      <c r="B1680" s="1029" t="s">
        <v>1104</v>
      </c>
      <c r="C1680" s="1030">
        <v>13230.75</v>
      </c>
      <c r="D1680" s="349"/>
      <c r="E1680" s="349"/>
      <c r="F1680" s="349"/>
      <c r="G1680" s="349"/>
    </row>
    <row r="1681" spans="1:7" s="1188" customFormat="1">
      <c r="A1681" s="1028" t="s">
        <v>3022</v>
      </c>
      <c r="B1681" s="1029" t="s">
        <v>3003</v>
      </c>
      <c r="C1681" s="1030">
        <v>12417.7</v>
      </c>
      <c r="D1681" s="349"/>
      <c r="E1681" s="349"/>
      <c r="F1681" s="349"/>
      <c r="G1681" s="349"/>
    </row>
    <row r="1682" spans="1:7" s="1188" customFormat="1">
      <c r="A1682" s="1028" t="s">
        <v>3031</v>
      </c>
      <c r="B1682" s="1029" t="s">
        <v>1134</v>
      </c>
      <c r="C1682" s="1030">
        <v>3389.05</v>
      </c>
      <c r="D1682" s="349"/>
      <c r="E1682" s="349"/>
      <c r="F1682" s="349"/>
      <c r="G1682" s="349"/>
    </row>
    <row r="1683" spans="1:7" s="1188" customFormat="1">
      <c r="A1683" s="1028" t="s">
        <v>2954</v>
      </c>
      <c r="B1683" s="1029" t="s">
        <v>2884</v>
      </c>
      <c r="C1683" s="1030">
        <v>8625</v>
      </c>
      <c r="D1683" s="349"/>
      <c r="E1683" s="349"/>
      <c r="F1683" s="349"/>
      <c r="G1683" s="349"/>
    </row>
    <row r="1684" spans="1:7" s="1188" customFormat="1">
      <c r="A1684" s="1028" t="s">
        <v>3009</v>
      </c>
      <c r="B1684" s="1029" t="s">
        <v>3010</v>
      </c>
      <c r="C1684" s="1030">
        <v>7199</v>
      </c>
      <c r="D1684" s="349"/>
      <c r="E1684" s="349"/>
      <c r="F1684" s="349"/>
      <c r="G1684" s="349"/>
    </row>
    <row r="1685" spans="1:7" s="1188" customFormat="1">
      <c r="A1685" s="1028" t="s">
        <v>3063</v>
      </c>
      <c r="B1685" s="1029" t="s">
        <v>2882</v>
      </c>
      <c r="C1685" s="1030">
        <v>4930.95</v>
      </c>
      <c r="D1685" s="349"/>
      <c r="E1685" s="349"/>
      <c r="F1685" s="349"/>
      <c r="G1685" s="349"/>
    </row>
    <row r="1686" spans="1:7" s="1188" customFormat="1">
      <c r="A1686" s="1028" t="s">
        <v>2999</v>
      </c>
      <c r="B1686" s="1029" t="s">
        <v>2884</v>
      </c>
      <c r="C1686" s="1030">
        <v>7400</v>
      </c>
      <c r="D1686" s="349"/>
      <c r="E1686" s="349"/>
      <c r="F1686" s="349"/>
      <c r="G1686" s="349"/>
    </row>
    <row r="1687" spans="1:7" s="1188" customFormat="1">
      <c r="A1687" s="1028" t="s">
        <v>3026</v>
      </c>
      <c r="B1687" s="1029" t="s">
        <v>3027</v>
      </c>
      <c r="C1687" s="1030">
        <v>63962.55</v>
      </c>
      <c r="D1687" s="349"/>
      <c r="E1687" s="349"/>
      <c r="F1687" s="349"/>
      <c r="G1687" s="349"/>
    </row>
    <row r="1688" spans="1:7" s="1188" customFormat="1">
      <c r="A1688" s="1028" t="s">
        <v>3020</v>
      </c>
      <c r="B1688" s="1029" t="s">
        <v>3021</v>
      </c>
      <c r="C1688" s="1030">
        <v>15690.15</v>
      </c>
      <c r="D1688" s="349"/>
      <c r="E1688" s="349"/>
      <c r="F1688" s="349"/>
      <c r="G1688" s="349"/>
    </row>
    <row r="1689" spans="1:7" s="1188" customFormat="1">
      <c r="A1689" s="1028" t="s">
        <v>3104</v>
      </c>
      <c r="B1689" s="1029" t="s">
        <v>1084</v>
      </c>
      <c r="C1689" s="1030">
        <v>14811.38</v>
      </c>
      <c r="D1689" s="349"/>
      <c r="E1689" s="349"/>
      <c r="F1689" s="349"/>
      <c r="G1689" s="349"/>
    </row>
    <row r="1690" spans="1:7" s="1188" customFormat="1">
      <c r="A1690" s="1028" t="s">
        <v>2955</v>
      </c>
      <c r="B1690" s="1029" t="s">
        <v>2884</v>
      </c>
      <c r="C1690" s="1030">
        <v>6896.55</v>
      </c>
      <c r="D1690" s="349"/>
      <c r="E1690" s="349"/>
      <c r="F1690" s="349"/>
      <c r="G1690" s="349"/>
    </row>
    <row r="1691" spans="1:7" s="1188" customFormat="1">
      <c r="A1691" s="1028" t="s">
        <v>3034</v>
      </c>
      <c r="B1691" s="1029" t="s">
        <v>3035</v>
      </c>
      <c r="C1691" s="1030">
        <v>16005.91</v>
      </c>
      <c r="D1691" s="349"/>
      <c r="E1691" s="349"/>
      <c r="F1691" s="349"/>
      <c r="G1691" s="349"/>
    </row>
    <row r="1692" spans="1:7" s="1188" customFormat="1">
      <c r="A1692" s="1028" t="s">
        <v>2908</v>
      </c>
      <c r="B1692" s="1029" t="s">
        <v>2909</v>
      </c>
      <c r="C1692" s="1030">
        <v>6325</v>
      </c>
      <c r="D1692" s="349"/>
      <c r="E1692" s="349"/>
      <c r="F1692" s="349"/>
      <c r="G1692" s="349"/>
    </row>
    <row r="1693" spans="1:7" s="1188" customFormat="1">
      <c r="A1693" s="1028" t="s">
        <v>2984</v>
      </c>
      <c r="B1693" s="1029" t="s">
        <v>2985</v>
      </c>
      <c r="C1693" s="1030">
        <v>9198.85</v>
      </c>
      <c r="D1693" s="349"/>
      <c r="E1693" s="349"/>
      <c r="F1693" s="349"/>
      <c r="G1693" s="349"/>
    </row>
    <row r="1694" spans="1:7" s="1188" customFormat="1">
      <c r="A1694" s="1028" t="s">
        <v>2927</v>
      </c>
      <c r="B1694" s="1029" t="s">
        <v>2882</v>
      </c>
      <c r="C1694" s="1030">
        <v>4930.95</v>
      </c>
      <c r="D1694" s="349"/>
      <c r="E1694" s="349"/>
      <c r="F1694" s="349"/>
      <c r="G1694" s="349"/>
    </row>
    <row r="1695" spans="1:7" s="1188" customFormat="1">
      <c r="A1695" s="1028" t="s">
        <v>3109</v>
      </c>
      <c r="B1695" s="1029" t="s">
        <v>3110</v>
      </c>
      <c r="C1695" s="1030">
        <v>19820.59</v>
      </c>
      <c r="D1695" s="349"/>
      <c r="E1695" s="349"/>
      <c r="F1695" s="349"/>
      <c r="G1695" s="349"/>
    </row>
    <row r="1696" spans="1:7" s="1188" customFormat="1">
      <c r="A1696" s="1028" t="s">
        <v>2979</v>
      </c>
      <c r="B1696" s="1029" t="s">
        <v>2980</v>
      </c>
      <c r="C1696" s="1030">
        <v>18589.28</v>
      </c>
      <c r="D1696" s="349"/>
      <c r="E1696" s="349"/>
      <c r="F1696" s="349"/>
      <c r="G1696" s="349"/>
    </row>
    <row r="1697" spans="1:7" s="1188" customFormat="1">
      <c r="A1697" s="1028" t="s">
        <v>3106</v>
      </c>
      <c r="B1697" s="1029" t="s">
        <v>2884</v>
      </c>
      <c r="C1697" s="1030">
        <v>18906.37</v>
      </c>
      <c r="D1697" s="349"/>
      <c r="E1697" s="349"/>
      <c r="F1697" s="349"/>
      <c r="G1697" s="349"/>
    </row>
    <row r="1698" spans="1:7" s="1188" customFormat="1">
      <c r="A1698" s="1028" t="s">
        <v>2933</v>
      </c>
      <c r="B1698" s="1029" t="s">
        <v>2934</v>
      </c>
      <c r="C1698" s="1030">
        <v>84830.94</v>
      </c>
      <c r="D1698" s="349"/>
      <c r="E1698" s="349"/>
      <c r="F1698" s="349"/>
      <c r="G1698" s="349"/>
    </row>
    <row r="1699" spans="1:7" s="1188" customFormat="1">
      <c r="A1699" s="1028" t="s">
        <v>3097</v>
      </c>
      <c r="B1699" s="1029" t="s">
        <v>2884</v>
      </c>
      <c r="C1699" s="1030">
        <v>12460.25</v>
      </c>
      <c r="D1699" s="349"/>
      <c r="E1699" s="349"/>
      <c r="F1699" s="349"/>
      <c r="G1699" s="349"/>
    </row>
    <row r="1700" spans="1:7" s="1188" customFormat="1">
      <c r="A1700" s="1028" t="s">
        <v>2940</v>
      </c>
      <c r="B1700" s="1029" t="s">
        <v>2941</v>
      </c>
      <c r="C1700" s="1030">
        <v>13100</v>
      </c>
      <c r="D1700" s="349"/>
      <c r="E1700" s="349"/>
      <c r="F1700" s="349"/>
      <c r="G1700" s="349"/>
    </row>
    <row r="1701" spans="1:7" s="1188" customFormat="1">
      <c r="A1701" s="1028" t="s">
        <v>2938</v>
      </c>
      <c r="B1701" s="1029" t="s">
        <v>2939</v>
      </c>
      <c r="C1701" s="1030">
        <v>16371.75</v>
      </c>
      <c r="D1701" s="349"/>
      <c r="E1701" s="349"/>
      <c r="F1701" s="349"/>
      <c r="G1701" s="349"/>
    </row>
    <row r="1702" spans="1:7" s="1188" customFormat="1">
      <c r="A1702" s="1028" t="s">
        <v>2911</v>
      </c>
      <c r="B1702" s="1029" t="s">
        <v>2886</v>
      </c>
      <c r="C1702" s="1030">
        <v>13260</v>
      </c>
      <c r="D1702" s="349"/>
      <c r="E1702" s="349"/>
      <c r="F1702" s="349"/>
      <c r="G1702" s="349"/>
    </row>
    <row r="1703" spans="1:7" s="1188" customFormat="1">
      <c r="A1703" s="1028" t="s">
        <v>2926</v>
      </c>
      <c r="B1703" s="1029" t="s">
        <v>1055</v>
      </c>
      <c r="C1703" s="1030">
        <v>14180.65</v>
      </c>
      <c r="D1703" s="349"/>
      <c r="E1703" s="349"/>
      <c r="F1703" s="349"/>
      <c r="G1703" s="349"/>
    </row>
    <row r="1704" spans="1:7" s="1188" customFormat="1">
      <c r="A1704" s="1028" t="s">
        <v>3032</v>
      </c>
      <c r="B1704" s="1029" t="s">
        <v>2884</v>
      </c>
      <c r="C1704" s="1030">
        <v>12460.25</v>
      </c>
      <c r="D1704" s="349"/>
      <c r="E1704" s="349"/>
      <c r="F1704" s="349"/>
      <c r="G1704" s="349"/>
    </row>
    <row r="1705" spans="1:7" s="1188" customFormat="1">
      <c r="A1705" s="1028" t="s">
        <v>2983</v>
      </c>
      <c r="B1705" s="1029" t="s">
        <v>2393</v>
      </c>
      <c r="C1705" s="1030">
        <v>4077</v>
      </c>
      <c r="D1705" s="349"/>
      <c r="E1705" s="349"/>
      <c r="F1705" s="349"/>
      <c r="G1705" s="349"/>
    </row>
    <row r="1706" spans="1:7" s="1188" customFormat="1">
      <c r="A1706" s="1028" t="s">
        <v>2973</v>
      </c>
      <c r="B1706" s="1029" t="s">
        <v>2974</v>
      </c>
      <c r="C1706" s="1030">
        <v>1307.17</v>
      </c>
      <c r="D1706" s="349"/>
      <c r="E1706" s="349"/>
      <c r="F1706" s="349"/>
      <c r="G1706" s="349"/>
    </row>
    <row r="1707" spans="1:7" s="1188" customFormat="1">
      <c r="A1707" s="1028" t="s">
        <v>2891</v>
      </c>
      <c r="B1707" s="1029" t="s">
        <v>2892</v>
      </c>
      <c r="C1707" s="1030">
        <v>4140</v>
      </c>
      <c r="D1707" s="349"/>
      <c r="E1707" s="349"/>
      <c r="F1707" s="349"/>
      <c r="G1707" s="349"/>
    </row>
    <row r="1708" spans="1:7" s="1188" customFormat="1">
      <c r="A1708" s="1028" t="s">
        <v>2982</v>
      </c>
      <c r="B1708" s="1029" t="s">
        <v>2884</v>
      </c>
      <c r="C1708" s="1030">
        <v>18917.5</v>
      </c>
      <c r="D1708" s="349"/>
      <c r="E1708" s="349"/>
      <c r="F1708" s="349"/>
      <c r="G1708" s="349"/>
    </row>
    <row r="1709" spans="1:7" s="1188" customFormat="1">
      <c r="A1709" s="1028" t="s">
        <v>3091</v>
      </c>
      <c r="B1709" s="1029" t="s">
        <v>2884</v>
      </c>
      <c r="C1709" s="1030">
        <v>8625</v>
      </c>
      <c r="D1709" s="349"/>
      <c r="E1709" s="349"/>
      <c r="F1709" s="349"/>
      <c r="G1709" s="349"/>
    </row>
    <row r="1710" spans="1:7" s="1188" customFormat="1">
      <c r="A1710" s="1028" t="s">
        <v>3095</v>
      </c>
      <c r="B1710" s="1029" t="s">
        <v>3096</v>
      </c>
      <c r="C1710" s="1030">
        <v>4930.95</v>
      </c>
      <c r="D1710" s="349"/>
      <c r="E1710" s="349"/>
      <c r="F1710" s="349"/>
      <c r="G1710" s="349"/>
    </row>
    <row r="1711" spans="1:7" s="1188" customFormat="1">
      <c r="A1711" s="1028" t="s">
        <v>2890</v>
      </c>
      <c r="B1711" s="1029" t="s">
        <v>2393</v>
      </c>
      <c r="C1711" s="1030">
        <v>4077</v>
      </c>
      <c r="D1711" s="349"/>
      <c r="E1711" s="349"/>
      <c r="F1711" s="349"/>
      <c r="G1711" s="349"/>
    </row>
    <row r="1712" spans="1:7" s="1188" customFormat="1">
      <c r="A1712" s="1028" t="s">
        <v>2887</v>
      </c>
      <c r="B1712" s="1029" t="s">
        <v>2393</v>
      </c>
      <c r="C1712" s="1030">
        <v>1242</v>
      </c>
      <c r="D1712" s="349"/>
      <c r="E1712" s="349"/>
      <c r="F1712" s="349"/>
      <c r="G1712" s="349"/>
    </row>
    <row r="1713" spans="1:7" s="1188" customFormat="1">
      <c r="A1713" s="1028" t="s">
        <v>2928</v>
      </c>
      <c r="B1713" s="1029" t="s">
        <v>1084</v>
      </c>
      <c r="C1713" s="1030">
        <v>18589.28</v>
      </c>
      <c r="D1713" s="349"/>
      <c r="E1713" s="349"/>
      <c r="F1713" s="349"/>
      <c r="G1713" s="349"/>
    </row>
    <row r="1714" spans="1:7" s="1188" customFormat="1">
      <c r="A1714" s="1028" t="s">
        <v>2895</v>
      </c>
      <c r="B1714" s="1029" t="s">
        <v>2896</v>
      </c>
      <c r="C1714" s="1030">
        <v>3404</v>
      </c>
      <c r="D1714" s="349"/>
      <c r="E1714" s="349"/>
      <c r="F1714" s="349"/>
      <c r="G1714" s="349"/>
    </row>
    <row r="1715" spans="1:7" s="1188" customFormat="1">
      <c r="A1715" s="1028" t="s">
        <v>2897</v>
      </c>
      <c r="B1715" s="1029" t="s">
        <v>2884</v>
      </c>
      <c r="C1715" s="1030">
        <v>17888.509999999998</v>
      </c>
      <c r="D1715" s="349"/>
      <c r="E1715" s="349"/>
      <c r="F1715" s="349"/>
      <c r="G1715" s="349"/>
    </row>
    <row r="1716" spans="1:7" s="1188" customFormat="1">
      <c r="A1716" s="1028" t="s">
        <v>2907</v>
      </c>
      <c r="B1716" s="1029" t="s">
        <v>2884</v>
      </c>
      <c r="C1716" s="1030">
        <v>21728.27</v>
      </c>
      <c r="D1716" s="349"/>
      <c r="E1716" s="349"/>
      <c r="F1716" s="349"/>
      <c r="G1716" s="349"/>
    </row>
    <row r="1717" spans="1:7" s="1188" customFormat="1">
      <c r="A1717" s="1028" t="s">
        <v>3030</v>
      </c>
      <c r="B1717" s="1029" t="s">
        <v>2884</v>
      </c>
      <c r="C1717" s="1030">
        <v>6896.55</v>
      </c>
      <c r="D1717" s="349"/>
      <c r="E1717" s="349"/>
      <c r="F1717" s="349"/>
      <c r="G1717" s="349"/>
    </row>
    <row r="1718" spans="1:7" s="1188" customFormat="1">
      <c r="A1718" s="1028" t="s">
        <v>2962</v>
      </c>
      <c r="B1718" s="1029" t="s">
        <v>2946</v>
      </c>
      <c r="C1718" s="1030">
        <v>50277.18</v>
      </c>
      <c r="D1718" s="349"/>
      <c r="E1718" s="349"/>
      <c r="F1718" s="349"/>
      <c r="G1718" s="349"/>
    </row>
    <row r="1719" spans="1:7" s="1188" customFormat="1">
      <c r="A1719" s="1028" t="s">
        <v>2960</v>
      </c>
      <c r="B1719" s="1029" t="s">
        <v>2884</v>
      </c>
      <c r="C1719" s="1030">
        <v>32350.720000000001</v>
      </c>
      <c r="D1719" s="349"/>
      <c r="E1719" s="349"/>
      <c r="F1719" s="349"/>
      <c r="G1719" s="349"/>
    </row>
    <row r="1720" spans="1:7" s="1188" customFormat="1">
      <c r="A1720" s="1028" t="s">
        <v>2958</v>
      </c>
      <c r="B1720" s="1029" t="s">
        <v>2959</v>
      </c>
      <c r="C1720" s="1030">
        <v>9198.85</v>
      </c>
      <c r="D1720" s="349"/>
      <c r="E1720" s="349"/>
      <c r="F1720" s="349"/>
      <c r="G1720" s="349"/>
    </row>
    <row r="1721" spans="1:7" s="1188" customFormat="1">
      <c r="A1721" s="1028" t="s">
        <v>3065</v>
      </c>
      <c r="B1721" s="1029" t="s">
        <v>2884</v>
      </c>
      <c r="C1721" s="1030">
        <v>32350.720000000001</v>
      </c>
      <c r="D1721" s="349"/>
      <c r="E1721" s="349"/>
      <c r="F1721" s="349"/>
      <c r="G1721" s="349"/>
    </row>
    <row r="1722" spans="1:7" s="1188" customFormat="1">
      <c r="A1722" s="1028" t="s">
        <v>3028</v>
      </c>
      <c r="B1722" s="1029" t="s">
        <v>3029</v>
      </c>
      <c r="C1722" s="1030">
        <v>32890.58</v>
      </c>
      <c r="D1722" s="349"/>
      <c r="E1722" s="349"/>
      <c r="F1722" s="349"/>
      <c r="G1722" s="349"/>
    </row>
    <row r="1723" spans="1:7" s="1188" customFormat="1">
      <c r="A1723" s="1028" t="s">
        <v>2904</v>
      </c>
      <c r="B1723" s="1029" t="s">
        <v>2884</v>
      </c>
      <c r="C1723" s="1030">
        <v>21728.28</v>
      </c>
      <c r="D1723" s="349"/>
      <c r="E1723" s="349"/>
      <c r="F1723" s="349"/>
      <c r="G1723" s="349"/>
    </row>
    <row r="1724" spans="1:7" s="1188" customFormat="1">
      <c r="A1724" s="1028" t="s">
        <v>2931</v>
      </c>
      <c r="B1724" s="1029" t="s">
        <v>2932</v>
      </c>
      <c r="C1724" s="1030">
        <v>269100</v>
      </c>
      <c r="D1724" s="349"/>
      <c r="E1724" s="349"/>
      <c r="F1724" s="349"/>
      <c r="G1724" s="349"/>
    </row>
    <row r="1725" spans="1:7" s="1188" customFormat="1">
      <c r="A1725" s="1028" t="s">
        <v>2975</v>
      </c>
      <c r="B1725" s="1029" t="s">
        <v>2976</v>
      </c>
      <c r="C1725" s="1030">
        <v>90721.2</v>
      </c>
      <c r="D1725" s="349"/>
      <c r="E1725" s="349"/>
      <c r="F1725" s="349"/>
      <c r="G1725" s="349"/>
    </row>
    <row r="1726" spans="1:7" s="1188" customFormat="1">
      <c r="A1726" s="1028" t="s">
        <v>2971</v>
      </c>
      <c r="B1726" s="1029" t="s">
        <v>2972</v>
      </c>
      <c r="C1726" s="1030">
        <v>3345</v>
      </c>
      <c r="D1726" s="349"/>
      <c r="E1726" s="349"/>
      <c r="F1726" s="349"/>
      <c r="G1726" s="349"/>
    </row>
    <row r="1727" spans="1:7" s="1188" customFormat="1">
      <c r="A1727" s="1028" t="s">
        <v>3082</v>
      </c>
      <c r="B1727" s="1029" t="s">
        <v>3083</v>
      </c>
      <c r="C1727" s="1030">
        <v>7762.5</v>
      </c>
      <c r="D1727" s="349"/>
      <c r="E1727" s="349"/>
      <c r="F1727" s="349"/>
      <c r="G1727" s="349"/>
    </row>
    <row r="1728" spans="1:7" s="1188" customFormat="1">
      <c r="A1728" s="1028" t="s">
        <v>3086</v>
      </c>
      <c r="B1728" s="1029" t="s">
        <v>2882</v>
      </c>
      <c r="C1728" s="1030">
        <v>4930.95</v>
      </c>
      <c r="D1728" s="349"/>
      <c r="E1728" s="349"/>
      <c r="F1728" s="349"/>
      <c r="G1728" s="349"/>
    </row>
    <row r="1729" spans="1:7" s="1188" customFormat="1">
      <c r="A1729" s="1028" t="s">
        <v>3118</v>
      </c>
      <c r="B1729" s="1029" t="s">
        <v>1104</v>
      </c>
      <c r="C1729" s="1030">
        <v>44850</v>
      </c>
      <c r="D1729" s="349"/>
      <c r="E1729" s="349"/>
      <c r="F1729" s="349"/>
      <c r="G1729" s="349"/>
    </row>
    <row r="1730" spans="1:7" s="1188" customFormat="1">
      <c r="A1730" s="1028" t="s">
        <v>2914</v>
      </c>
      <c r="B1730" s="1029" t="s">
        <v>2915</v>
      </c>
      <c r="C1730" s="1030">
        <v>1518</v>
      </c>
      <c r="D1730" s="349"/>
      <c r="E1730" s="349"/>
      <c r="F1730" s="349"/>
      <c r="G1730" s="349"/>
    </row>
    <row r="1731" spans="1:7" s="1188" customFormat="1">
      <c r="A1731" s="1028" t="s">
        <v>2916</v>
      </c>
      <c r="B1731" s="1029" t="s">
        <v>2393</v>
      </c>
      <c r="C1731" s="1030">
        <v>3345</v>
      </c>
      <c r="D1731" s="349"/>
      <c r="E1731" s="349"/>
      <c r="F1731" s="349"/>
      <c r="G1731" s="349"/>
    </row>
    <row r="1732" spans="1:7" s="1188" customFormat="1">
      <c r="A1732" s="1028" t="s">
        <v>3111</v>
      </c>
      <c r="B1732" s="1029" t="s">
        <v>2997</v>
      </c>
      <c r="C1732" s="1030">
        <v>9880</v>
      </c>
      <c r="D1732" s="349"/>
      <c r="E1732" s="349"/>
      <c r="F1732" s="349"/>
      <c r="G1732" s="349"/>
    </row>
    <row r="1733" spans="1:7" s="1188" customFormat="1">
      <c r="A1733" s="1028" t="s">
        <v>2930</v>
      </c>
      <c r="B1733" s="1029" t="s">
        <v>2894</v>
      </c>
      <c r="C1733" s="1030">
        <v>6390.9</v>
      </c>
      <c r="D1733" s="349"/>
      <c r="E1733" s="349"/>
      <c r="F1733" s="349"/>
      <c r="G1733" s="349"/>
    </row>
    <row r="1734" spans="1:7" s="1188" customFormat="1">
      <c r="A1734" s="1028" t="s">
        <v>3052</v>
      </c>
      <c r="B1734" s="1029" t="s">
        <v>2899</v>
      </c>
      <c r="C1734" s="1030">
        <v>9189.4599999999991</v>
      </c>
      <c r="D1734" s="349"/>
      <c r="E1734" s="349"/>
      <c r="F1734" s="349"/>
      <c r="G1734" s="349"/>
    </row>
    <row r="1735" spans="1:7" s="1188" customFormat="1">
      <c r="A1735" s="1028" t="s">
        <v>3107</v>
      </c>
      <c r="B1735" s="1029" t="s">
        <v>2969</v>
      </c>
      <c r="C1735" s="1030">
        <v>14067.95</v>
      </c>
      <c r="D1735" s="349"/>
      <c r="E1735" s="349"/>
      <c r="F1735" s="349"/>
      <c r="G1735" s="349"/>
    </row>
    <row r="1736" spans="1:7" s="1188" customFormat="1">
      <c r="A1736" s="1028" t="s">
        <v>3105</v>
      </c>
      <c r="B1736" s="1029" t="s">
        <v>2884</v>
      </c>
      <c r="C1736" s="1030">
        <v>9189.4500000000007</v>
      </c>
      <c r="D1736" s="349"/>
      <c r="E1736" s="349"/>
      <c r="F1736" s="349"/>
      <c r="G1736" s="349"/>
    </row>
    <row r="1737" spans="1:7" s="1188" customFormat="1">
      <c r="A1737" s="1028" t="s">
        <v>3098</v>
      </c>
      <c r="B1737" s="1029" t="s">
        <v>3099</v>
      </c>
      <c r="C1737" s="1030">
        <v>15985</v>
      </c>
      <c r="D1737" s="349"/>
      <c r="E1737" s="349"/>
      <c r="F1737" s="349"/>
      <c r="G1737" s="349"/>
    </row>
    <row r="1738" spans="1:7" s="1188" customFormat="1">
      <c r="A1738" s="1028" t="s">
        <v>3049</v>
      </c>
      <c r="B1738" s="1029" t="s">
        <v>3050</v>
      </c>
      <c r="C1738" s="1030">
        <v>14067.95</v>
      </c>
      <c r="D1738" s="349"/>
      <c r="E1738" s="349"/>
      <c r="F1738" s="349"/>
      <c r="G1738" s="349"/>
    </row>
    <row r="1739" spans="1:7" s="1188" customFormat="1">
      <c r="A1739" s="1028" t="s">
        <v>2888</v>
      </c>
      <c r="B1739" s="1029" t="s">
        <v>2884</v>
      </c>
      <c r="C1739" s="1030">
        <v>10700</v>
      </c>
      <c r="D1739" s="349"/>
      <c r="E1739" s="349"/>
      <c r="F1739" s="349"/>
      <c r="G1739" s="349"/>
    </row>
    <row r="1740" spans="1:7" s="1188" customFormat="1">
      <c r="A1740" s="1028" t="s">
        <v>2889</v>
      </c>
      <c r="B1740" s="1029" t="s">
        <v>2580</v>
      </c>
      <c r="C1740" s="1030">
        <v>6390.9</v>
      </c>
      <c r="D1740" s="349"/>
      <c r="E1740" s="349"/>
      <c r="F1740" s="349"/>
      <c r="G1740" s="349"/>
    </row>
    <row r="1741" spans="1:7" s="1188" customFormat="1">
      <c r="A1741" s="1028" t="s">
        <v>2893</v>
      </c>
      <c r="B1741" s="1029" t="s">
        <v>2894</v>
      </c>
      <c r="C1741" s="1030">
        <v>6390.9</v>
      </c>
      <c r="D1741" s="349"/>
      <c r="E1741" s="349"/>
      <c r="F1741" s="349"/>
      <c r="G1741" s="349"/>
    </row>
    <row r="1742" spans="1:7" s="1188" customFormat="1">
      <c r="A1742" s="1028" t="s">
        <v>3092</v>
      </c>
      <c r="B1742" s="1029" t="s">
        <v>2997</v>
      </c>
      <c r="C1742" s="1030">
        <v>9880</v>
      </c>
      <c r="D1742" s="349"/>
      <c r="E1742" s="349"/>
      <c r="F1742" s="349"/>
      <c r="G1742" s="349"/>
    </row>
    <row r="1743" spans="1:7" s="1188" customFormat="1">
      <c r="A1743" s="1028" t="s">
        <v>2937</v>
      </c>
      <c r="B1743" s="1029" t="s">
        <v>2884</v>
      </c>
      <c r="C1743" s="1030">
        <v>17888.509999999998</v>
      </c>
      <c r="D1743" s="349"/>
      <c r="E1743" s="349"/>
      <c r="F1743" s="349"/>
      <c r="G1743" s="349"/>
    </row>
    <row r="1744" spans="1:7" s="1188" customFormat="1">
      <c r="A1744" s="1028" t="s">
        <v>2964</v>
      </c>
      <c r="B1744" s="1029" t="s">
        <v>1702</v>
      </c>
      <c r="C1744" s="1030">
        <v>1757.2</v>
      </c>
      <c r="D1744" s="349"/>
      <c r="E1744" s="349"/>
      <c r="F1744" s="349"/>
      <c r="G1744" s="349"/>
    </row>
    <row r="1745" spans="1:7" s="1188" customFormat="1">
      <c r="A1745" s="1028" t="s">
        <v>3100</v>
      </c>
      <c r="B1745" s="1029" t="s">
        <v>3101</v>
      </c>
      <c r="C1745" s="1030">
        <v>16005.91</v>
      </c>
      <c r="D1745" s="349"/>
      <c r="E1745" s="349"/>
      <c r="F1745" s="349"/>
      <c r="G1745" s="349"/>
    </row>
    <row r="1746" spans="1:7" s="1188" customFormat="1">
      <c r="A1746" s="1028" t="s">
        <v>3007</v>
      </c>
      <c r="B1746" s="1029" t="s">
        <v>3008</v>
      </c>
      <c r="C1746" s="1030">
        <v>1092.5</v>
      </c>
      <c r="D1746" s="349"/>
      <c r="E1746" s="349"/>
      <c r="F1746" s="349"/>
      <c r="G1746" s="349"/>
    </row>
    <row r="1747" spans="1:7" s="1188" customFormat="1">
      <c r="A1747" s="1028" t="s">
        <v>2912</v>
      </c>
      <c r="B1747" s="1029" t="s">
        <v>2884</v>
      </c>
      <c r="C1747" s="1030">
        <v>42999</v>
      </c>
      <c r="D1747" s="349"/>
      <c r="E1747" s="349"/>
      <c r="F1747" s="349"/>
      <c r="G1747" s="349"/>
    </row>
    <row r="1748" spans="1:7" s="1188" customFormat="1">
      <c r="A1748" s="1028" t="s">
        <v>3015</v>
      </c>
      <c r="B1748" s="1029" t="s">
        <v>1114</v>
      </c>
      <c r="C1748" s="1030">
        <v>75064.990000000005</v>
      </c>
      <c r="D1748" s="349"/>
      <c r="E1748" s="349"/>
      <c r="F1748" s="349"/>
      <c r="G1748" s="349"/>
    </row>
    <row r="1749" spans="1:7" s="1188" customFormat="1">
      <c r="A1749" s="1028" t="s">
        <v>3053</v>
      </c>
      <c r="B1749" s="1029" t="s">
        <v>3054</v>
      </c>
      <c r="C1749" s="1030">
        <v>3680</v>
      </c>
      <c r="D1749" s="349"/>
      <c r="E1749" s="349"/>
      <c r="F1749" s="349"/>
      <c r="G1749" s="349"/>
    </row>
    <row r="1750" spans="1:7" s="1188" customFormat="1">
      <c r="A1750" s="1028" t="s">
        <v>3067</v>
      </c>
      <c r="B1750" s="1029" t="s">
        <v>1104</v>
      </c>
      <c r="C1750" s="1030">
        <v>11244.88</v>
      </c>
      <c r="D1750" s="349"/>
      <c r="E1750" s="349"/>
      <c r="F1750" s="349"/>
      <c r="G1750" s="349"/>
    </row>
    <row r="1751" spans="1:7" s="1188" customFormat="1">
      <c r="A1751" s="1028" t="s">
        <v>2943</v>
      </c>
      <c r="B1751" s="1029" t="s">
        <v>2944</v>
      </c>
      <c r="C1751" s="1030">
        <v>2093</v>
      </c>
      <c r="D1751" s="349"/>
      <c r="E1751" s="349"/>
      <c r="F1751" s="349"/>
      <c r="G1751" s="349"/>
    </row>
    <row r="1752" spans="1:7" s="1188" customFormat="1">
      <c r="A1752" s="1028" t="s">
        <v>2942</v>
      </c>
      <c r="B1752" s="1029" t="s">
        <v>1084</v>
      </c>
      <c r="C1752" s="1030">
        <v>18589.28</v>
      </c>
      <c r="D1752" s="349"/>
      <c r="E1752" s="349"/>
      <c r="F1752" s="349"/>
      <c r="G1752" s="349"/>
    </row>
    <row r="1753" spans="1:7" s="1188" customFormat="1">
      <c r="A1753" s="1028" t="s">
        <v>3089</v>
      </c>
      <c r="B1753" s="1029" t="s">
        <v>1055</v>
      </c>
      <c r="C1753" s="1030">
        <v>8099</v>
      </c>
      <c r="D1753" s="349"/>
      <c r="E1753" s="349"/>
      <c r="F1753" s="349"/>
      <c r="G1753" s="349"/>
    </row>
    <row r="1754" spans="1:7" s="1188" customFormat="1">
      <c r="A1754" s="1028" t="s">
        <v>3090</v>
      </c>
      <c r="B1754" s="1029" t="s">
        <v>2884</v>
      </c>
      <c r="C1754" s="1030">
        <v>42999</v>
      </c>
      <c r="D1754" s="349"/>
      <c r="E1754" s="349"/>
      <c r="F1754" s="349"/>
      <c r="G1754" s="349"/>
    </row>
    <row r="1755" spans="1:7" s="1188" customFormat="1">
      <c r="A1755" s="1028" t="s">
        <v>2966</v>
      </c>
      <c r="B1755" s="1029" t="s">
        <v>1055</v>
      </c>
      <c r="C1755" s="1030">
        <v>56800</v>
      </c>
      <c r="D1755" s="349"/>
      <c r="E1755" s="349"/>
      <c r="F1755" s="349"/>
      <c r="G1755" s="349"/>
    </row>
    <row r="1756" spans="1:7" s="1188" customFormat="1">
      <c r="A1756" s="1028" t="s">
        <v>2998</v>
      </c>
      <c r="B1756" s="1029" t="s">
        <v>1055</v>
      </c>
      <c r="C1756" s="1030">
        <v>8099</v>
      </c>
      <c r="D1756" s="349"/>
      <c r="E1756" s="349"/>
      <c r="F1756" s="349"/>
      <c r="G1756" s="349"/>
    </row>
    <row r="1757" spans="1:7" s="1188" customFormat="1">
      <c r="A1757" s="1028" t="s">
        <v>3004</v>
      </c>
      <c r="B1757" s="1029" t="s">
        <v>2909</v>
      </c>
      <c r="C1757" s="1030">
        <v>6325</v>
      </c>
      <c r="D1757" s="349"/>
      <c r="E1757" s="349"/>
      <c r="F1757" s="349"/>
      <c r="G1757" s="349"/>
    </row>
    <row r="1758" spans="1:7" s="1188" customFormat="1">
      <c r="A1758" s="1028" t="s">
        <v>3005</v>
      </c>
      <c r="B1758" s="1029" t="s">
        <v>2909</v>
      </c>
      <c r="C1758" s="1030">
        <v>6325</v>
      </c>
      <c r="D1758" s="349"/>
      <c r="E1758" s="349"/>
      <c r="F1758" s="349"/>
      <c r="G1758" s="349"/>
    </row>
    <row r="1759" spans="1:7" s="1188" customFormat="1">
      <c r="A1759" s="1028" t="s">
        <v>3006</v>
      </c>
      <c r="B1759" s="1029" t="s">
        <v>1084</v>
      </c>
      <c r="C1759" s="1030">
        <v>19900.37</v>
      </c>
      <c r="D1759" s="349"/>
      <c r="E1759" s="349"/>
      <c r="F1759" s="349"/>
      <c r="G1759" s="349"/>
    </row>
    <row r="1760" spans="1:7" s="1188" customFormat="1">
      <c r="A1760" s="1028" t="s">
        <v>2968</v>
      </c>
      <c r="B1760" s="1029" t="s">
        <v>2969</v>
      </c>
      <c r="C1760" s="1030">
        <v>14067.95</v>
      </c>
      <c r="D1760" s="349"/>
      <c r="E1760" s="349"/>
      <c r="F1760" s="349"/>
      <c r="G1760" s="349"/>
    </row>
    <row r="1761" spans="1:7" s="1188" customFormat="1">
      <c r="A1761" s="1028" t="s">
        <v>3113</v>
      </c>
      <c r="B1761" s="1029" t="s">
        <v>2946</v>
      </c>
      <c r="C1761" s="1030">
        <v>42776</v>
      </c>
      <c r="D1761" s="349"/>
      <c r="E1761" s="349"/>
      <c r="F1761" s="349"/>
      <c r="G1761" s="349"/>
    </row>
    <row r="1762" spans="1:7" s="1188" customFormat="1">
      <c r="A1762" s="1028" t="s">
        <v>3114</v>
      </c>
      <c r="B1762" s="1029" t="s">
        <v>3115</v>
      </c>
      <c r="C1762" s="1030">
        <v>2875</v>
      </c>
      <c r="D1762" s="349"/>
      <c r="E1762" s="349"/>
      <c r="F1762" s="349"/>
      <c r="G1762" s="349"/>
    </row>
    <row r="1763" spans="1:7" s="1188" customFormat="1">
      <c r="A1763" s="1028" t="s">
        <v>2961</v>
      </c>
      <c r="B1763" s="1029" t="s">
        <v>2941</v>
      </c>
      <c r="C1763" s="1030">
        <v>13100</v>
      </c>
      <c r="D1763" s="349"/>
      <c r="E1763" s="349"/>
      <c r="F1763" s="349"/>
      <c r="G1763" s="349"/>
    </row>
    <row r="1764" spans="1:7" s="1188" customFormat="1">
      <c r="A1764" s="1028" t="s">
        <v>2957</v>
      </c>
      <c r="B1764" s="1029" t="s">
        <v>2393</v>
      </c>
      <c r="C1764" s="1030">
        <v>4077</v>
      </c>
      <c r="D1764" s="349"/>
      <c r="E1764" s="349"/>
      <c r="F1764" s="349"/>
      <c r="G1764" s="349"/>
    </row>
    <row r="1765" spans="1:7" s="1188" customFormat="1">
      <c r="A1765" s="1028" t="s">
        <v>2956</v>
      </c>
      <c r="B1765" s="1029" t="s">
        <v>2393</v>
      </c>
      <c r="C1765" s="1030">
        <v>4077</v>
      </c>
      <c r="D1765" s="349"/>
      <c r="E1765" s="349"/>
      <c r="F1765" s="349"/>
      <c r="G1765" s="349"/>
    </row>
    <row r="1766" spans="1:7" s="1188" customFormat="1">
      <c r="A1766" s="1028" t="s">
        <v>3059</v>
      </c>
      <c r="B1766" s="1029" t="s">
        <v>3060</v>
      </c>
      <c r="C1766" s="1030">
        <v>13100</v>
      </c>
      <c r="D1766" s="349"/>
      <c r="E1766" s="349"/>
      <c r="F1766" s="349"/>
      <c r="G1766" s="349"/>
    </row>
    <row r="1767" spans="1:7" s="1188" customFormat="1">
      <c r="A1767" s="1028" t="s">
        <v>3056</v>
      </c>
      <c r="B1767" s="1029" t="s">
        <v>1104</v>
      </c>
      <c r="C1767" s="1030">
        <v>11618.99</v>
      </c>
      <c r="D1767" s="349"/>
      <c r="E1767" s="349"/>
      <c r="F1767" s="349"/>
      <c r="G1767" s="349"/>
    </row>
    <row r="1768" spans="1:7" s="1188" customFormat="1">
      <c r="A1768" s="1028" t="s">
        <v>3055</v>
      </c>
      <c r="B1768" s="1029" t="s">
        <v>1134</v>
      </c>
      <c r="C1768" s="1030">
        <v>14713.04</v>
      </c>
      <c r="D1768" s="349"/>
      <c r="E1768" s="349"/>
      <c r="F1768" s="349"/>
      <c r="G1768" s="349"/>
    </row>
    <row r="1769" spans="1:7" s="1188" customFormat="1">
      <c r="A1769" s="1028" t="s">
        <v>3081</v>
      </c>
      <c r="B1769" s="1029" t="s">
        <v>2997</v>
      </c>
      <c r="C1769" s="1030">
        <v>9880</v>
      </c>
      <c r="D1769" s="349"/>
      <c r="E1769" s="349"/>
      <c r="F1769" s="349"/>
      <c r="G1769" s="349"/>
    </row>
    <row r="1770" spans="1:7" s="1188" customFormat="1">
      <c r="A1770" s="1028" t="s">
        <v>3080</v>
      </c>
      <c r="B1770" s="1029" t="s">
        <v>1055</v>
      </c>
      <c r="C1770" s="1030">
        <v>56800</v>
      </c>
      <c r="D1770" s="349"/>
      <c r="E1770" s="349"/>
      <c r="F1770" s="349"/>
      <c r="G1770" s="349"/>
    </row>
    <row r="1771" spans="1:7" s="1188" customFormat="1">
      <c r="A1771" s="1028" t="s">
        <v>3087</v>
      </c>
      <c r="B1771" s="1029" t="s">
        <v>3088</v>
      </c>
      <c r="C1771" s="1030">
        <v>3490</v>
      </c>
      <c r="D1771" s="349"/>
      <c r="E1771" s="349"/>
      <c r="F1771" s="349"/>
      <c r="G1771" s="349"/>
    </row>
    <row r="1772" spans="1:7" s="1188" customFormat="1">
      <c r="A1772" s="1028" t="s">
        <v>3013</v>
      </c>
      <c r="B1772" s="1029" t="s">
        <v>3014</v>
      </c>
      <c r="C1772" s="1030">
        <v>398500</v>
      </c>
      <c r="D1772" s="349"/>
      <c r="E1772" s="349"/>
      <c r="F1772" s="349"/>
      <c r="G1772" s="349"/>
    </row>
    <row r="1773" spans="1:7" s="1188" customFormat="1">
      <c r="A1773" s="1028" t="s">
        <v>2885</v>
      </c>
      <c r="B1773" s="1029" t="s">
        <v>2886</v>
      </c>
      <c r="C1773" s="1030">
        <v>13260</v>
      </c>
      <c r="D1773" s="349"/>
      <c r="E1773" s="349"/>
      <c r="F1773" s="349"/>
      <c r="G1773" s="349"/>
    </row>
    <row r="1774" spans="1:7" s="1188" customFormat="1">
      <c r="A1774" s="1028" t="s">
        <v>2883</v>
      </c>
      <c r="B1774" s="1029" t="s">
        <v>2884</v>
      </c>
      <c r="C1774" s="1030">
        <v>42999</v>
      </c>
      <c r="D1774" s="349"/>
      <c r="E1774" s="349"/>
      <c r="F1774" s="349"/>
      <c r="G1774" s="349"/>
    </row>
    <row r="1775" spans="1:7" s="1188" customFormat="1">
      <c r="A1775" s="1028" t="s">
        <v>2881</v>
      </c>
      <c r="B1775" s="1029" t="s">
        <v>2882</v>
      </c>
      <c r="C1775" s="1030">
        <v>4930.95</v>
      </c>
      <c r="D1775" s="349"/>
      <c r="E1775" s="349"/>
      <c r="F1775" s="349"/>
      <c r="G1775" s="349"/>
    </row>
    <row r="1776" spans="1:7" s="1188" customFormat="1">
      <c r="A1776" s="1028" t="s">
        <v>2879</v>
      </c>
      <c r="B1776" s="1029" t="s">
        <v>2880</v>
      </c>
      <c r="C1776" s="1030">
        <v>17888.5</v>
      </c>
      <c r="D1776" s="349"/>
      <c r="E1776" s="349"/>
      <c r="F1776" s="349"/>
      <c r="G1776" s="349"/>
    </row>
    <row r="1777" spans="1:7" s="1188" customFormat="1">
      <c r="A1777" s="1028" t="s">
        <v>2905</v>
      </c>
      <c r="B1777" s="1029" t="s">
        <v>2906</v>
      </c>
      <c r="C1777" s="1030">
        <v>2433.4</v>
      </c>
      <c r="D1777" s="349"/>
      <c r="E1777" s="349"/>
      <c r="F1777" s="349"/>
      <c r="G1777" s="349"/>
    </row>
    <row r="1778" spans="1:7" s="1188" customFormat="1">
      <c r="A1778" s="1028" t="s">
        <v>2952</v>
      </c>
      <c r="B1778" s="1029" t="s">
        <v>2953</v>
      </c>
      <c r="C1778" s="1030">
        <v>738.7</v>
      </c>
      <c r="D1778" s="349"/>
      <c r="E1778" s="349"/>
      <c r="F1778" s="349"/>
      <c r="G1778" s="349"/>
    </row>
    <row r="1779" spans="1:7" s="1188" customFormat="1">
      <c r="A1779" s="1028" t="s">
        <v>2967</v>
      </c>
      <c r="B1779" s="1029" t="s">
        <v>1702</v>
      </c>
      <c r="C1779" s="1030">
        <v>3087</v>
      </c>
      <c r="D1779" s="349"/>
      <c r="E1779" s="349"/>
      <c r="F1779" s="349"/>
      <c r="G1779" s="349"/>
    </row>
    <row r="1780" spans="1:7" s="1188" customFormat="1">
      <c r="A1780" s="1028" t="s">
        <v>3044</v>
      </c>
      <c r="B1780" s="1029" t="s">
        <v>2997</v>
      </c>
      <c r="C1780" s="1030">
        <v>9880</v>
      </c>
      <c r="D1780" s="349"/>
      <c r="E1780" s="349"/>
      <c r="F1780" s="349"/>
      <c r="G1780" s="349"/>
    </row>
    <row r="1781" spans="1:7" s="1188" customFormat="1">
      <c r="A1781" s="1028" t="s">
        <v>3018</v>
      </c>
      <c r="B1781" s="1029" t="s">
        <v>3019</v>
      </c>
      <c r="C1781" s="1030">
        <v>3750</v>
      </c>
      <c r="D1781" s="349"/>
      <c r="E1781" s="349"/>
      <c r="F1781" s="349"/>
      <c r="G1781" s="349"/>
    </row>
    <row r="1782" spans="1:7" s="1188" customFormat="1">
      <c r="A1782" s="1028" t="s">
        <v>3045</v>
      </c>
      <c r="B1782" s="1029" t="s">
        <v>2393</v>
      </c>
      <c r="C1782" s="1030">
        <v>1242</v>
      </c>
      <c r="D1782" s="349"/>
      <c r="E1782" s="349"/>
      <c r="F1782" s="349"/>
      <c r="G1782" s="349"/>
    </row>
    <row r="1783" spans="1:7" s="1188" customFormat="1">
      <c r="A1783" s="1028" t="s">
        <v>3046</v>
      </c>
      <c r="B1783" s="1029" t="s">
        <v>3047</v>
      </c>
      <c r="C1783" s="1030">
        <v>20182.5</v>
      </c>
      <c r="D1783" s="349"/>
      <c r="E1783" s="349"/>
      <c r="F1783" s="349"/>
      <c r="G1783" s="349"/>
    </row>
    <row r="1784" spans="1:7" s="1188" customFormat="1">
      <c r="A1784" s="1028" t="s">
        <v>3066</v>
      </c>
      <c r="B1784" s="1029" t="s">
        <v>2884</v>
      </c>
      <c r="C1784" s="1030">
        <v>6896.55</v>
      </c>
      <c r="D1784" s="349"/>
      <c r="E1784" s="349"/>
      <c r="F1784" s="349"/>
      <c r="G1784" s="349"/>
    </row>
    <row r="1785" spans="1:7" s="1188" customFormat="1">
      <c r="A1785" s="1028" t="s">
        <v>3002</v>
      </c>
      <c r="B1785" s="1029" t="s">
        <v>3003</v>
      </c>
      <c r="C1785" s="1030">
        <v>12417.7</v>
      </c>
      <c r="D1785" s="349"/>
      <c r="E1785" s="349"/>
      <c r="F1785" s="349"/>
      <c r="G1785" s="349"/>
    </row>
    <row r="1786" spans="1:7" s="1188" customFormat="1">
      <c r="A1786" s="1028" t="s">
        <v>3000</v>
      </c>
      <c r="B1786" s="1029" t="s">
        <v>3001</v>
      </c>
      <c r="C1786" s="1030">
        <v>14713.04</v>
      </c>
      <c r="D1786" s="349"/>
      <c r="E1786" s="349"/>
      <c r="F1786" s="349"/>
      <c r="G1786" s="349"/>
    </row>
    <row r="1787" spans="1:7" s="1188" customFormat="1">
      <c r="A1787" s="1028" t="s">
        <v>2924</v>
      </c>
      <c r="B1787" s="1029" t="s">
        <v>2925</v>
      </c>
      <c r="C1787" s="1030">
        <v>15570</v>
      </c>
      <c r="D1787" s="349"/>
      <c r="E1787" s="349"/>
      <c r="F1787" s="349"/>
      <c r="G1787" s="349"/>
    </row>
    <row r="1788" spans="1:7" s="1188" customFormat="1">
      <c r="A1788" s="1028" t="s">
        <v>2917</v>
      </c>
      <c r="B1788" s="1029" t="s">
        <v>1104</v>
      </c>
      <c r="C1788" s="1030">
        <v>11244.88</v>
      </c>
      <c r="D1788" s="349"/>
      <c r="E1788" s="349"/>
      <c r="F1788" s="349"/>
      <c r="G1788" s="349"/>
    </row>
    <row r="1789" spans="1:7" s="1188" customFormat="1">
      <c r="A1789" s="1028" t="s">
        <v>2919</v>
      </c>
      <c r="B1789" s="1029" t="s">
        <v>1055</v>
      </c>
      <c r="C1789" s="1030">
        <v>56800</v>
      </c>
      <c r="D1789" s="349"/>
      <c r="E1789" s="349"/>
      <c r="F1789" s="349"/>
      <c r="G1789" s="349"/>
    </row>
    <row r="1790" spans="1:7" s="1188" customFormat="1">
      <c r="A1790" s="1028" t="s">
        <v>2918</v>
      </c>
      <c r="B1790" s="1029" t="s">
        <v>1134</v>
      </c>
      <c r="C1790" s="1030">
        <v>9119.5</v>
      </c>
      <c r="D1790" s="349"/>
      <c r="E1790" s="349"/>
      <c r="F1790" s="349"/>
      <c r="G1790" s="349"/>
    </row>
    <row r="1791" spans="1:7" s="1188" customFormat="1">
      <c r="A1791" s="1028" t="s">
        <v>2920</v>
      </c>
      <c r="B1791" s="1029" t="s">
        <v>2882</v>
      </c>
      <c r="C1791" s="1030">
        <v>4930.95</v>
      </c>
      <c r="D1791" s="349"/>
      <c r="E1791" s="349"/>
      <c r="F1791" s="349"/>
      <c r="G1791" s="349"/>
    </row>
    <row r="1792" spans="1:7" s="1188" customFormat="1">
      <c r="A1792" s="1028" t="s">
        <v>3023</v>
      </c>
      <c r="B1792" s="1029" t="s">
        <v>2929</v>
      </c>
      <c r="C1792" s="1030">
        <v>2977.35</v>
      </c>
      <c r="D1792" s="349"/>
      <c r="E1792" s="349"/>
      <c r="F1792" s="349"/>
      <c r="G1792" s="349"/>
    </row>
    <row r="1793" spans="1:7" s="1188" customFormat="1">
      <c r="A1793" s="1028" t="s">
        <v>2913</v>
      </c>
      <c r="B1793" s="1029" t="s">
        <v>2393</v>
      </c>
      <c r="C1793" s="1030">
        <v>212.75</v>
      </c>
      <c r="D1793" s="349"/>
      <c r="E1793" s="349"/>
      <c r="F1793" s="349"/>
      <c r="G1793" s="349"/>
    </row>
    <row r="1794" spans="1:7" s="1188" customFormat="1">
      <c r="A1794" s="1028" t="s">
        <v>2936</v>
      </c>
      <c r="B1794" s="1029" t="s">
        <v>1084</v>
      </c>
      <c r="C1794" s="1030">
        <v>19900.37</v>
      </c>
      <c r="D1794" s="349"/>
      <c r="E1794" s="349"/>
      <c r="F1794" s="349"/>
      <c r="G1794" s="349"/>
    </row>
    <row r="1795" spans="1:7" s="1188" customFormat="1">
      <c r="A1795" s="1028" t="s">
        <v>2945</v>
      </c>
      <c r="B1795" s="1029" t="s">
        <v>2882</v>
      </c>
      <c r="C1795" s="1030">
        <v>4930.95</v>
      </c>
      <c r="D1795" s="349"/>
      <c r="E1795" s="349"/>
      <c r="F1795" s="349"/>
      <c r="G1795" s="349"/>
    </row>
    <row r="1796" spans="1:7" s="1188" customFormat="1">
      <c r="A1796" s="1028" t="s">
        <v>2935</v>
      </c>
      <c r="B1796" s="1029" t="s">
        <v>1463</v>
      </c>
      <c r="C1796" s="1030">
        <v>1674</v>
      </c>
      <c r="D1796" s="349"/>
      <c r="E1796" s="349"/>
      <c r="F1796" s="349"/>
      <c r="G1796" s="349"/>
    </row>
    <row r="1797" spans="1:7" s="1188" customFormat="1">
      <c r="A1797" s="1028" t="s">
        <v>2922</v>
      </c>
      <c r="B1797" s="1029" t="s">
        <v>2923</v>
      </c>
      <c r="C1797" s="1030">
        <v>12730</v>
      </c>
      <c r="D1797" s="349"/>
      <c r="E1797" s="349"/>
      <c r="F1797" s="349"/>
      <c r="G1797" s="349"/>
    </row>
    <row r="1798" spans="1:7" s="1188" customFormat="1">
      <c r="A1798" s="1028" t="s">
        <v>3062</v>
      </c>
      <c r="B1798" s="1029" t="s">
        <v>2882</v>
      </c>
      <c r="C1798" s="1030">
        <v>4930.95</v>
      </c>
      <c r="D1798" s="349"/>
      <c r="E1798" s="349"/>
      <c r="F1798" s="349"/>
      <c r="G1798" s="349"/>
    </row>
    <row r="1799" spans="1:7" s="1188" customFormat="1">
      <c r="A1799" s="1028" t="s">
        <v>3061</v>
      </c>
      <c r="B1799" s="1029" t="s">
        <v>2921</v>
      </c>
      <c r="C1799" s="1030">
        <v>44464.75</v>
      </c>
      <c r="D1799" s="349"/>
      <c r="E1799" s="349"/>
      <c r="F1799" s="349"/>
      <c r="G1799" s="349"/>
    </row>
    <row r="1800" spans="1:7" s="1188" customFormat="1">
      <c r="A1800" s="1028" t="s">
        <v>3078</v>
      </c>
      <c r="B1800" s="1029" t="s">
        <v>2892</v>
      </c>
      <c r="C1800" s="1030">
        <v>4140</v>
      </c>
      <c r="D1800" s="349"/>
      <c r="E1800" s="349"/>
      <c r="F1800" s="349"/>
      <c r="G1800" s="349"/>
    </row>
    <row r="1801" spans="1:7" s="1188" customFormat="1">
      <c r="A1801" s="1028" t="s">
        <v>3057</v>
      </c>
      <c r="B1801" s="1029" t="s">
        <v>3058</v>
      </c>
      <c r="C1801" s="1030">
        <v>1840</v>
      </c>
      <c r="D1801" s="349"/>
      <c r="E1801" s="349"/>
      <c r="F1801" s="349"/>
      <c r="G1801" s="349"/>
    </row>
    <row r="1802" spans="1:7" s="1188" customFormat="1">
      <c r="A1802" s="1028" t="s">
        <v>2996</v>
      </c>
      <c r="B1802" s="1029" t="s">
        <v>2997</v>
      </c>
      <c r="C1802" s="1030">
        <v>9880</v>
      </c>
      <c r="D1802" s="349"/>
      <c r="E1802" s="349"/>
      <c r="F1802" s="349"/>
      <c r="G1802" s="349"/>
    </row>
    <row r="1803" spans="1:7" s="1188" customFormat="1">
      <c r="A1803" s="1028" t="s">
        <v>2995</v>
      </c>
      <c r="B1803" s="1029" t="s">
        <v>2882</v>
      </c>
      <c r="C1803" s="1030">
        <v>4930.95</v>
      </c>
      <c r="D1803" s="349"/>
      <c r="E1803" s="349"/>
      <c r="F1803" s="349"/>
      <c r="G1803" s="349"/>
    </row>
    <row r="1804" spans="1:7" s="1188" customFormat="1">
      <c r="A1804" s="1028" t="s">
        <v>3033</v>
      </c>
      <c r="B1804" s="1029" t="s">
        <v>1134</v>
      </c>
      <c r="C1804" s="1030">
        <v>3404</v>
      </c>
      <c r="D1804" s="349"/>
      <c r="E1804" s="349"/>
      <c r="F1804" s="349"/>
      <c r="G1804" s="349"/>
    </row>
    <row r="1805" spans="1:7" s="1188" customFormat="1">
      <c r="A1805" s="1028" t="s">
        <v>3036</v>
      </c>
      <c r="B1805" s="1029" t="s">
        <v>3037</v>
      </c>
      <c r="C1805" s="1030">
        <v>53522.15</v>
      </c>
      <c r="D1805" s="349"/>
      <c r="E1805" s="349"/>
      <c r="F1805" s="349"/>
      <c r="G1805" s="349"/>
    </row>
    <row r="1806" spans="1:7" s="1188" customFormat="1">
      <c r="A1806" s="1028" t="s">
        <v>3051</v>
      </c>
      <c r="B1806" s="1029" t="s">
        <v>2886</v>
      </c>
      <c r="C1806" s="1030">
        <v>13260</v>
      </c>
      <c r="D1806" s="349"/>
      <c r="E1806" s="349"/>
      <c r="F1806" s="349"/>
      <c r="G1806" s="349"/>
    </row>
    <row r="1807" spans="1:7" s="1188" customFormat="1">
      <c r="A1807" s="1028" t="s">
        <v>3116</v>
      </c>
      <c r="B1807" s="1029" t="s">
        <v>2909</v>
      </c>
      <c r="C1807" s="1030">
        <v>6325</v>
      </c>
      <c r="D1807" s="349"/>
      <c r="E1807" s="349"/>
      <c r="F1807" s="349"/>
      <c r="G1807" s="349"/>
    </row>
    <row r="1808" spans="1:7" s="1188" customFormat="1">
      <c r="A1808" s="1028" t="s">
        <v>3038</v>
      </c>
      <c r="B1808" s="1029" t="s">
        <v>1134</v>
      </c>
      <c r="C1808" s="1030">
        <v>13915</v>
      </c>
      <c r="D1808" s="349"/>
      <c r="E1808" s="349"/>
      <c r="F1808" s="349"/>
      <c r="G1808" s="349"/>
    </row>
    <row r="1809" spans="1:7" s="1188" customFormat="1">
      <c r="A1809" s="1028" t="s">
        <v>3064</v>
      </c>
      <c r="B1809" s="1029" t="s">
        <v>3010</v>
      </c>
      <c r="C1809" s="1030">
        <v>7199</v>
      </c>
      <c r="D1809" s="349"/>
      <c r="E1809" s="349"/>
      <c r="F1809" s="349"/>
      <c r="G1809" s="349"/>
    </row>
    <row r="1810" spans="1:7" s="1188" customFormat="1">
      <c r="A1810" s="1028" t="s">
        <v>2910</v>
      </c>
      <c r="B1810" s="1029" t="s">
        <v>2884</v>
      </c>
      <c r="C1810" s="1030">
        <v>32350.720000000001</v>
      </c>
      <c r="D1810" s="349"/>
      <c r="E1810" s="349"/>
      <c r="F1810" s="349"/>
      <c r="G1810" s="349"/>
    </row>
    <row r="1811" spans="1:7" s="1188" customFormat="1">
      <c r="A1811" s="1028" t="s">
        <v>2988</v>
      </c>
      <c r="B1811" s="1029" t="s">
        <v>2989</v>
      </c>
      <c r="C1811" s="1030">
        <v>1285.7</v>
      </c>
      <c r="D1811" s="349"/>
      <c r="E1811" s="349"/>
      <c r="F1811" s="349"/>
      <c r="G1811" s="349"/>
    </row>
    <row r="1812" spans="1:7" s="1188" customFormat="1">
      <c r="A1812" s="1028" t="s">
        <v>3070</v>
      </c>
      <c r="B1812" s="1029" t="s">
        <v>3071</v>
      </c>
      <c r="C1812" s="1030">
        <v>5102.55</v>
      </c>
      <c r="D1812" s="349"/>
      <c r="E1812" s="349"/>
      <c r="F1812" s="349"/>
      <c r="G1812" s="349"/>
    </row>
    <row r="1813" spans="1:7" s="1188" customFormat="1">
      <c r="A1813" s="1028" t="s">
        <v>3072</v>
      </c>
      <c r="B1813" s="1029" t="s">
        <v>3073</v>
      </c>
      <c r="C1813" s="1030">
        <v>1360.22</v>
      </c>
      <c r="D1813" s="349"/>
      <c r="E1813" s="349"/>
      <c r="F1813" s="349"/>
      <c r="G1813" s="349"/>
    </row>
    <row r="1814" spans="1:7" s="1188" customFormat="1">
      <c r="A1814" s="1028" t="s">
        <v>3069</v>
      </c>
      <c r="B1814" s="1029" t="s">
        <v>2997</v>
      </c>
      <c r="C1814" s="1030">
        <v>9880</v>
      </c>
      <c r="D1814" s="349"/>
      <c r="E1814" s="349"/>
      <c r="F1814" s="349"/>
      <c r="G1814" s="349"/>
    </row>
    <row r="1815" spans="1:7" s="1188" customFormat="1">
      <c r="A1815" s="1028" t="s">
        <v>3074</v>
      </c>
      <c r="B1815" s="1029" t="s">
        <v>3075</v>
      </c>
      <c r="C1815" s="1030">
        <v>1242</v>
      </c>
      <c r="D1815" s="349"/>
      <c r="E1815" s="349"/>
      <c r="F1815" s="349"/>
      <c r="G1815" s="349"/>
    </row>
    <row r="1816" spans="1:7" s="1188" customFormat="1">
      <c r="A1816" s="1028" t="s">
        <v>3042</v>
      </c>
      <c r="B1816" s="1029" t="s">
        <v>3043</v>
      </c>
      <c r="C1816" s="1030">
        <v>87000</v>
      </c>
      <c r="D1816" s="349"/>
      <c r="E1816" s="349"/>
      <c r="F1816" s="349"/>
      <c r="G1816" s="349"/>
    </row>
    <row r="1817" spans="1:7" s="1188" customFormat="1">
      <c r="A1817" s="1028" t="s">
        <v>3112</v>
      </c>
      <c r="B1817" s="1029" t="s">
        <v>2882</v>
      </c>
      <c r="C1817" s="1030">
        <v>4930.95</v>
      </c>
      <c r="D1817" s="349"/>
      <c r="E1817" s="349"/>
      <c r="F1817" s="349"/>
      <c r="G1817" s="349"/>
    </row>
    <row r="1818" spans="1:7" s="1188" customFormat="1">
      <c r="A1818" s="1028" t="s">
        <v>3076</v>
      </c>
      <c r="B1818" s="1029" t="s">
        <v>3077</v>
      </c>
      <c r="C1818" s="1030">
        <v>11799</v>
      </c>
      <c r="D1818" s="349"/>
      <c r="E1818" s="349"/>
      <c r="F1818" s="349"/>
      <c r="G1818" s="349"/>
    </row>
    <row r="1819" spans="1:7" s="1188" customFormat="1">
      <c r="A1819" s="1028" t="s">
        <v>2970</v>
      </c>
      <c r="B1819" s="1029" t="s">
        <v>2884</v>
      </c>
      <c r="C1819" s="1030">
        <v>42999</v>
      </c>
      <c r="D1819" s="349"/>
      <c r="E1819" s="349"/>
      <c r="F1819" s="349"/>
      <c r="G1819" s="349"/>
    </row>
    <row r="1820" spans="1:7" s="1188" customFormat="1">
      <c r="A1820" s="1028" t="s">
        <v>3068</v>
      </c>
      <c r="B1820" s="1029" t="s">
        <v>2884</v>
      </c>
      <c r="C1820" s="1030">
        <v>6896.55</v>
      </c>
      <c r="D1820" s="349"/>
      <c r="E1820" s="349"/>
      <c r="F1820" s="349"/>
      <c r="G1820" s="349"/>
    </row>
    <row r="1821" spans="1:7" s="1188" customFormat="1">
      <c r="A1821" s="1028" t="s">
        <v>2898</v>
      </c>
      <c r="B1821" s="1029" t="s">
        <v>1740</v>
      </c>
      <c r="C1821" s="1030">
        <v>184</v>
      </c>
      <c r="D1821" s="349"/>
      <c r="E1821" s="349"/>
      <c r="F1821" s="349"/>
      <c r="G1821" s="349"/>
    </row>
    <row r="1822" spans="1:7" s="1188" customFormat="1">
      <c r="A1822" s="1028" t="s">
        <v>2900</v>
      </c>
      <c r="B1822" s="1029" t="s">
        <v>2901</v>
      </c>
      <c r="C1822" s="1030">
        <v>2472.5</v>
      </c>
      <c r="D1822" s="349"/>
      <c r="E1822" s="349"/>
      <c r="F1822" s="349"/>
      <c r="G1822" s="349"/>
    </row>
    <row r="1823" spans="1:7" s="1188" customFormat="1">
      <c r="A1823" s="1028" t="s">
        <v>3048</v>
      </c>
      <c r="B1823" s="1029" t="s">
        <v>2953</v>
      </c>
      <c r="C1823" s="1030">
        <v>738.7</v>
      </c>
      <c r="D1823" s="349"/>
      <c r="E1823" s="349"/>
      <c r="F1823" s="349"/>
      <c r="G1823" s="349"/>
    </row>
    <row r="1824" spans="1:7" s="1188" customFormat="1">
      <c r="A1824" s="1028" t="s">
        <v>3079</v>
      </c>
      <c r="B1824" s="1029" t="s">
        <v>1134</v>
      </c>
      <c r="C1824" s="1030">
        <v>3776.94</v>
      </c>
      <c r="D1824" s="349"/>
      <c r="E1824" s="349"/>
      <c r="F1824" s="349"/>
      <c r="G1824" s="349"/>
    </row>
    <row r="1825" spans="1:7" s="1188" customFormat="1">
      <c r="A1825" s="1028" t="s">
        <v>2990</v>
      </c>
      <c r="B1825" s="1029" t="s">
        <v>2991</v>
      </c>
      <c r="C1825" s="1030">
        <v>13794.01</v>
      </c>
      <c r="D1825" s="349"/>
      <c r="E1825" s="349"/>
      <c r="F1825" s="349"/>
      <c r="G1825" s="349"/>
    </row>
    <row r="1826" spans="1:7" s="1188" customFormat="1">
      <c r="A1826" s="1028" t="s">
        <v>2902</v>
      </c>
      <c r="B1826" s="1029" t="s">
        <v>2903</v>
      </c>
      <c r="C1826" s="1030">
        <v>3036</v>
      </c>
      <c r="D1826" s="349"/>
      <c r="E1826" s="349"/>
      <c r="F1826" s="349"/>
      <c r="G1826" s="349"/>
    </row>
    <row r="1827" spans="1:7" s="1188" customFormat="1">
      <c r="A1827" s="1028" t="s">
        <v>3039</v>
      </c>
      <c r="B1827" s="1029" t="s">
        <v>1702</v>
      </c>
      <c r="C1827" s="1030">
        <v>3087</v>
      </c>
      <c r="D1827" s="349"/>
      <c r="E1827" s="349"/>
      <c r="F1827" s="349"/>
      <c r="G1827" s="349"/>
    </row>
    <row r="1828" spans="1:7" s="1188" customFormat="1">
      <c r="A1828" s="1028" t="s">
        <v>3102</v>
      </c>
      <c r="B1828" s="1029" t="s">
        <v>2393</v>
      </c>
      <c r="C1828" s="1030">
        <v>212.75</v>
      </c>
      <c r="D1828" s="349"/>
      <c r="E1828" s="349"/>
      <c r="F1828" s="349"/>
      <c r="G1828" s="349"/>
    </row>
    <row r="1829" spans="1:7" s="1188" customFormat="1">
      <c r="A1829" s="1028" t="s">
        <v>3011</v>
      </c>
      <c r="B1829" s="1029" t="s">
        <v>2393</v>
      </c>
      <c r="C1829" s="1030">
        <v>1757.2</v>
      </c>
      <c r="D1829" s="349"/>
      <c r="E1829" s="349"/>
      <c r="F1829" s="349"/>
      <c r="G1829" s="349"/>
    </row>
    <row r="1830" spans="1:7" s="1188" customFormat="1">
      <c r="A1830" s="1028" t="s">
        <v>2992</v>
      </c>
      <c r="B1830" s="1029" t="s">
        <v>2884</v>
      </c>
      <c r="C1830" s="1030">
        <v>18917.5</v>
      </c>
      <c r="D1830" s="349"/>
      <c r="E1830" s="349"/>
      <c r="F1830" s="349"/>
      <c r="G1830" s="349"/>
    </row>
    <row r="1831" spans="1:7" s="1188" customFormat="1">
      <c r="A1831" s="1028" t="s">
        <v>2986</v>
      </c>
      <c r="B1831" s="1029" t="s">
        <v>2987</v>
      </c>
      <c r="C1831" s="1030">
        <v>123332.9</v>
      </c>
      <c r="D1831" s="349"/>
      <c r="E1831" s="349"/>
      <c r="F1831" s="349"/>
      <c r="G1831" s="349"/>
    </row>
    <row r="1832" spans="1:7" s="1188" customFormat="1">
      <c r="A1832" s="1028" t="s">
        <v>2981</v>
      </c>
      <c r="B1832" s="1029" t="s">
        <v>2884</v>
      </c>
      <c r="C1832" s="1030">
        <v>6896.55</v>
      </c>
      <c r="D1832" s="349"/>
      <c r="E1832" s="349"/>
      <c r="F1832" s="349"/>
      <c r="G1832" s="349"/>
    </row>
    <row r="1833" spans="1:7" s="1188" customFormat="1">
      <c r="A1833" s="1028" t="s">
        <v>2947</v>
      </c>
      <c r="B1833" s="1029" t="s">
        <v>2884</v>
      </c>
      <c r="C1833" s="1030">
        <v>6896.55</v>
      </c>
      <c r="D1833" s="349"/>
      <c r="E1833" s="349"/>
      <c r="F1833" s="349"/>
      <c r="G1833" s="349"/>
    </row>
    <row r="1834" spans="1:7" s="1188" customFormat="1">
      <c r="A1834" s="1028" t="s">
        <v>2977</v>
      </c>
      <c r="B1834" s="1029" t="s">
        <v>2978</v>
      </c>
      <c r="C1834" s="1030">
        <v>46399</v>
      </c>
      <c r="D1834" s="349"/>
      <c r="E1834" s="349"/>
      <c r="F1834" s="349"/>
      <c r="G1834" s="349"/>
    </row>
    <row r="1835" spans="1:7" s="1188" customFormat="1">
      <c r="A1835" s="1028" t="s">
        <v>3117</v>
      </c>
      <c r="B1835" s="1029" t="s">
        <v>2892</v>
      </c>
      <c r="C1835" s="1030">
        <v>4140</v>
      </c>
      <c r="D1835" s="349"/>
      <c r="E1835" s="349"/>
      <c r="F1835" s="349"/>
      <c r="G1835" s="349"/>
    </row>
    <row r="1836" spans="1:7" s="1188" customFormat="1">
      <c r="A1836" s="1028" t="s">
        <v>3093</v>
      </c>
      <c r="B1836" s="1029" t="s">
        <v>3094</v>
      </c>
      <c r="C1836" s="1030">
        <v>12460.25</v>
      </c>
      <c r="D1836" s="349"/>
      <c r="E1836" s="349"/>
      <c r="F1836" s="349"/>
      <c r="G1836" s="349"/>
    </row>
    <row r="1837" spans="1:7" s="1188" customFormat="1">
      <c r="A1837" s="1028" t="s">
        <v>3024</v>
      </c>
      <c r="B1837" s="1029" t="s">
        <v>3025</v>
      </c>
      <c r="C1837" s="1030">
        <v>1400</v>
      </c>
      <c r="D1837" s="349"/>
      <c r="E1837" s="349"/>
      <c r="F1837" s="349"/>
      <c r="G1837" s="349"/>
    </row>
    <row r="1838" spans="1:7" s="1188" customFormat="1">
      <c r="A1838" s="1028" t="s">
        <v>2951</v>
      </c>
      <c r="B1838" s="1029" t="s">
        <v>2393</v>
      </c>
      <c r="C1838" s="1030">
        <v>212.75</v>
      </c>
      <c r="D1838" s="349"/>
      <c r="E1838" s="349"/>
      <c r="F1838" s="349"/>
      <c r="G1838" s="349"/>
    </row>
    <row r="1839" spans="1:7" s="1188" customFormat="1">
      <c r="A1839" s="1028" t="s">
        <v>2950</v>
      </c>
      <c r="B1839" s="1029" t="s">
        <v>2884</v>
      </c>
      <c r="C1839" s="1030">
        <v>15525</v>
      </c>
      <c r="D1839" s="349"/>
      <c r="E1839" s="349"/>
      <c r="F1839" s="349"/>
      <c r="G1839" s="349"/>
    </row>
    <row r="1840" spans="1:7" s="1188" customFormat="1">
      <c r="A1840" s="1028" t="s">
        <v>2963</v>
      </c>
      <c r="B1840" s="1029" t="s">
        <v>1071</v>
      </c>
      <c r="C1840" s="1030">
        <v>1307.1500000000001</v>
      </c>
      <c r="D1840" s="349"/>
      <c r="E1840" s="349"/>
      <c r="F1840" s="349"/>
      <c r="G1840" s="349"/>
    </row>
    <row r="1841" spans="1:7" s="1188" customFormat="1">
      <c r="A1841" s="1028" t="s">
        <v>2993</v>
      </c>
      <c r="B1841" s="1029" t="s">
        <v>2994</v>
      </c>
      <c r="C1841" s="1030">
        <v>28239</v>
      </c>
      <c r="D1841" s="349"/>
      <c r="E1841" s="349"/>
      <c r="F1841" s="349"/>
      <c r="G1841" s="349"/>
    </row>
    <row r="1842" spans="1:7" s="1188" customFormat="1">
      <c r="A1842" s="1028" t="s">
        <v>2949</v>
      </c>
      <c r="B1842" s="1029" t="s">
        <v>2929</v>
      </c>
      <c r="C1842" s="1030">
        <v>2695</v>
      </c>
      <c r="D1842" s="349"/>
      <c r="E1842" s="349"/>
      <c r="F1842" s="349"/>
      <c r="G1842" s="349"/>
    </row>
    <row r="1843" spans="1:7" s="1188" customFormat="1">
      <c r="A1843" s="1028" t="s">
        <v>2965</v>
      </c>
      <c r="B1843" s="1029" t="s">
        <v>2882</v>
      </c>
      <c r="C1843" s="1030">
        <v>4930.96</v>
      </c>
      <c r="D1843" s="349"/>
      <c r="E1843" s="349"/>
      <c r="F1843" s="349"/>
      <c r="G1843" s="349"/>
    </row>
    <row r="1844" spans="1:7" s="1188" customFormat="1">
      <c r="A1844" s="1028" t="s">
        <v>2948</v>
      </c>
      <c r="B1844" s="1029" t="s">
        <v>1134</v>
      </c>
      <c r="C1844" s="1030">
        <v>2518.5</v>
      </c>
      <c r="D1844" s="349"/>
      <c r="E1844" s="349"/>
      <c r="F1844" s="349"/>
      <c r="G1844" s="349"/>
    </row>
    <row r="1845" spans="1:7" s="1188" customFormat="1">
      <c r="A1845" s="1028" t="s">
        <v>3017</v>
      </c>
      <c r="B1845" s="1029" t="s">
        <v>1055</v>
      </c>
      <c r="C1845" s="1030">
        <v>56800</v>
      </c>
      <c r="D1845" s="349"/>
      <c r="E1845" s="349"/>
      <c r="F1845" s="349"/>
      <c r="G1845" s="349"/>
    </row>
    <row r="1846" spans="1:7" s="1188" customFormat="1">
      <c r="A1846" s="1028" t="s">
        <v>3016</v>
      </c>
      <c r="B1846" s="1029" t="s">
        <v>3010</v>
      </c>
      <c r="C1846" s="1030">
        <v>7199</v>
      </c>
      <c r="D1846" s="349"/>
      <c r="E1846" s="349"/>
      <c r="F1846" s="349"/>
      <c r="G1846" s="349"/>
    </row>
    <row r="1847" spans="1:7" s="1188" customFormat="1">
      <c r="A1847" s="1028" t="s">
        <v>3040</v>
      </c>
      <c r="B1847" s="1029" t="s">
        <v>3041</v>
      </c>
      <c r="C1847" s="1030">
        <v>2472.5</v>
      </c>
      <c r="D1847" s="349"/>
      <c r="E1847" s="349"/>
      <c r="F1847" s="349"/>
      <c r="G1847" s="349"/>
    </row>
    <row r="1848" spans="1:7" s="1188" customFormat="1">
      <c r="A1848" s="1028" t="s">
        <v>3012</v>
      </c>
      <c r="B1848" s="1029" t="s">
        <v>2427</v>
      </c>
      <c r="C1848" s="1030">
        <v>8133.38</v>
      </c>
      <c r="D1848" s="349"/>
      <c r="E1848" s="349"/>
      <c r="F1848" s="349"/>
      <c r="G1848" s="349"/>
    </row>
    <row r="1849" spans="1:7" s="1188" customFormat="1">
      <c r="A1849" s="1028" t="s">
        <v>3103</v>
      </c>
      <c r="B1849" s="1029" t="s">
        <v>2884</v>
      </c>
      <c r="C1849" s="1030">
        <v>12417.7</v>
      </c>
      <c r="D1849" s="349"/>
      <c r="E1849" s="349"/>
      <c r="F1849" s="349"/>
      <c r="G1849" s="349"/>
    </row>
    <row r="1850" spans="1:7" s="1188" customFormat="1">
      <c r="A1850" s="1028" t="s">
        <v>3122</v>
      </c>
      <c r="B1850" s="1029" t="s">
        <v>3120</v>
      </c>
      <c r="C1850" s="1030">
        <v>2390</v>
      </c>
      <c r="D1850" s="349"/>
      <c r="E1850" s="349"/>
      <c r="F1850" s="349"/>
      <c r="G1850" s="349"/>
    </row>
    <row r="1851" spans="1:7" s="1188" customFormat="1">
      <c r="A1851" s="1028" t="s">
        <v>3119</v>
      </c>
      <c r="B1851" s="1029" t="s">
        <v>3120</v>
      </c>
      <c r="C1851" s="1030">
        <v>2390</v>
      </c>
      <c r="D1851" s="349"/>
      <c r="E1851" s="349"/>
      <c r="F1851" s="349"/>
      <c r="G1851" s="349"/>
    </row>
    <row r="1852" spans="1:7" s="1188" customFormat="1">
      <c r="A1852" s="1028" t="s">
        <v>3121</v>
      </c>
      <c r="B1852" s="1029" t="s">
        <v>3120</v>
      </c>
      <c r="C1852" s="1030">
        <v>2390</v>
      </c>
      <c r="D1852" s="349"/>
      <c r="E1852" s="349"/>
      <c r="F1852" s="349"/>
      <c r="G1852" s="349"/>
    </row>
    <row r="1853" spans="1:7" s="1188" customFormat="1">
      <c r="A1853" s="1028" t="s">
        <v>3135</v>
      </c>
      <c r="B1853" s="1029" t="s">
        <v>3128</v>
      </c>
      <c r="C1853" s="1030">
        <v>119149.14</v>
      </c>
      <c r="D1853" s="349"/>
      <c r="E1853" s="349"/>
      <c r="F1853" s="349"/>
      <c r="G1853" s="349"/>
    </row>
    <row r="1854" spans="1:7" s="1188" customFormat="1">
      <c r="A1854" s="1028" t="s">
        <v>3141</v>
      </c>
      <c r="B1854" s="1029" t="s">
        <v>3142</v>
      </c>
      <c r="C1854" s="1030">
        <v>508550</v>
      </c>
      <c r="D1854" s="349"/>
      <c r="E1854" s="349"/>
      <c r="F1854" s="349"/>
      <c r="G1854" s="349"/>
    </row>
    <row r="1855" spans="1:7" s="1188" customFormat="1">
      <c r="A1855" s="1028" t="s">
        <v>3123</v>
      </c>
      <c r="B1855" s="1029" t="s">
        <v>3124</v>
      </c>
      <c r="C1855" s="1030">
        <v>179103.48</v>
      </c>
      <c r="D1855" s="349"/>
      <c r="E1855" s="349"/>
      <c r="F1855" s="349"/>
      <c r="G1855" s="349"/>
    </row>
    <row r="1856" spans="1:7" s="1188" customFormat="1">
      <c r="A1856" s="1028" t="s">
        <v>3133</v>
      </c>
      <c r="B1856" s="1029" t="s">
        <v>3128</v>
      </c>
      <c r="C1856" s="1030">
        <v>119149.14</v>
      </c>
      <c r="D1856" s="349"/>
      <c r="E1856" s="349"/>
      <c r="F1856" s="349"/>
      <c r="G1856" s="349"/>
    </row>
    <row r="1857" spans="1:7" s="1188" customFormat="1">
      <c r="A1857" s="1028" t="s">
        <v>3131</v>
      </c>
      <c r="B1857" s="1029" t="s">
        <v>3132</v>
      </c>
      <c r="C1857" s="1030">
        <v>90900</v>
      </c>
      <c r="D1857" s="349"/>
      <c r="E1857" s="349"/>
      <c r="F1857" s="349"/>
      <c r="G1857" s="349"/>
    </row>
    <row r="1858" spans="1:7" s="1188" customFormat="1">
      <c r="A1858" s="1028" t="s">
        <v>3145</v>
      </c>
      <c r="B1858" s="1029" t="s">
        <v>3146</v>
      </c>
      <c r="C1858" s="1030">
        <v>199000</v>
      </c>
      <c r="D1858" s="349"/>
      <c r="E1858" s="349"/>
      <c r="F1858" s="349"/>
      <c r="G1858" s="349"/>
    </row>
    <row r="1859" spans="1:7" s="1188" customFormat="1">
      <c r="A1859" s="1028" t="s">
        <v>3134</v>
      </c>
      <c r="B1859" s="1029"/>
      <c r="C1859" s="1030">
        <v>459900</v>
      </c>
      <c r="D1859" s="349"/>
      <c r="E1859" s="349"/>
      <c r="F1859" s="349"/>
      <c r="G1859" s="349"/>
    </row>
    <row r="1860" spans="1:7" s="1188" customFormat="1">
      <c r="A1860" s="1028" t="s">
        <v>3125</v>
      </c>
      <c r="B1860" s="1029" t="s">
        <v>3126</v>
      </c>
      <c r="C1860" s="1030">
        <v>205000</v>
      </c>
      <c r="D1860" s="349"/>
      <c r="E1860" s="349"/>
      <c r="F1860" s="349"/>
      <c r="G1860" s="349"/>
    </row>
    <row r="1861" spans="1:7" s="1188" customFormat="1">
      <c r="A1861" s="1028" t="s">
        <v>3136</v>
      </c>
      <c r="B1861" s="1029" t="s">
        <v>3137</v>
      </c>
      <c r="C1861" s="1030">
        <v>264595.65000000002</v>
      </c>
      <c r="D1861" s="349"/>
      <c r="E1861" s="349"/>
      <c r="F1861" s="349"/>
      <c r="G1861" s="349"/>
    </row>
    <row r="1862" spans="1:7" s="1188" customFormat="1">
      <c r="A1862" s="1028" t="s">
        <v>3139</v>
      </c>
      <c r="B1862" s="1029" t="s">
        <v>3140</v>
      </c>
      <c r="C1862" s="1030">
        <v>90900</v>
      </c>
      <c r="D1862" s="349"/>
      <c r="E1862" s="349"/>
      <c r="F1862" s="349"/>
      <c r="G1862" s="349"/>
    </row>
    <row r="1863" spans="1:7" s="1188" customFormat="1">
      <c r="A1863" s="1028" t="s">
        <v>3138</v>
      </c>
      <c r="B1863" s="1029" t="s">
        <v>3128</v>
      </c>
      <c r="C1863" s="1030">
        <v>119149.14</v>
      </c>
      <c r="D1863" s="349"/>
      <c r="E1863" s="349"/>
      <c r="F1863" s="349"/>
      <c r="G1863" s="349"/>
    </row>
    <row r="1864" spans="1:7" s="1188" customFormat="1">
      <c r="A1864" s="1028" t="s">
        <v>3143</v>
      </c>
      <c r="B1864" s="1029" t="s">
        <v>3144</v>
      </c>
      <c r="C1864" s="1030">
        <v>207000</v>
      </c>
      <c r="D1864" s="349"/>
      <c r="E1864" s="349"/>
      <c r="F1864" s="349"/>
      <c r="G1864" s="349"/>
    </row>
    <row r="1865" spans="1:7" s="1188" customFormat="1">
      <c r="A1865" s="1028" t="s">
        <v>3127</v>
      </c>
      <c r="B1865" s="1029" t="s">
        <v>3128</v>
      </c>
      <c r="C1865" s="1030">
        <v>119149.14</v>
      </c>
      <c r="D1865" s="349"/>
      <c r="E1865" s="349"/>
      <c r="F1865" s="349"/>
      <c r="G1865" s="349"/>
    </row>
    <row r="1866" spans="1:7" s="1188" customFormat="1">
      <c r="A1866" s="1028" t="s">
        <v>3129</v>
      </c>
      <c r="B1866" s="1029" t="s">
        <v>3130</v>
      </c>
      <c r="C1866" s="1030">
        <v>229504.31</v>
      </c>
      <c r="D1866" s="349"/>
      <c r="E1866" s="349"/>
      <c r="F1866" s="349"/>
      <c r="G1866" s="349"/>
    </row>
    <row r="1867" spans="1:7" s="1188" customFormat="1">
      <c r="A1867" s="1028" t="s">
        <v>3149</v>
      </c>
      <c r="B1867" s="1029" t="s">
        <v>3150</v>
      </c>
      <c r="C1867" s="1030">
        <v>22000</v>
      </c>
      <c r="D1867" s="349"/>
      <c r="E1867" s="349"/>
      <c r="F1867" s="349"/>
      <c r="G1867" s="349"/>
    </row>
    <row r="1868" spans="1:7" s="1188" customFormat="1">
      <c r="A1868" s="1028" t="s">
        <v>3147</v>
      </c>
      <c r="B1868" s="1029" t="s">
        <v>3148</v>
      </c>
      <c r="C1868" s="1030">
        <v>345000</v>
      </c>
      <c r="D1868" s="349"/>
      <c r="E1868" s="349"/>
      <c r="F1868" s="349"/>
      <c r="G1868" s="349"/>
    </row>
    <row r="1869" spans="1:7" s="1188" customFormat="1">
      <c r="A1869" s="1028" t="s">
        <v>3151</v>
      </c>
      <c r="B1869" s="1029" t="s">
        <v>3152</v>
      </c>
      <c r="C1869" s="1030">
        <v>7286</v>
      </c>
      <c r="D1869" s="349"/>
      <c r="E1869" s="349"/>
      <c r="F1869" s="349"/>
      <c r="G1869" s="349"/>
    </row>
    <row r="1870" spans="1:7" s="1188" customFormat="1">
      <c r="A1870" s="1028" t="s">
        <v>3153</v>
      </c>
      <c r="B1870" s="1029" t="s">
        <v>3154</v>
      </c>
      <c r="C1870" s="1030">
        <v>1499</v>
      </c>
      <c r="D1870" s="349"/>
      <c r="E1870" s="349"/>
      <c r="F1870" s="349"/>
      <c r="G1870" s="349"/>
    </row>
    <row r="1871" spans="1:7" s="1188" customFormat="1">
      <c r="A1871" s="1028" t="s">
        <v>3164</v>
      </c>
      <c r="B1871" s="1029" t="s">
        <v>1279</v>
      </c>
      <c r="C1871" s="1030">
        <v>1090</v>
      </c>
      <c r="D1871" s="349"/>
      <c r="E1871" s="349"/>
      <c r="F1871" s="349"/>
      <c r="G1871" s="349"/>
    </row>
    <row r="1872" spans="1:7" s="1188" customFormat="1">
      <c r="A1872" s="1028" t="s">
        <v>3161</v>
      </c>
      <c r="B1872" s="1029" t="s">
        <v>3162</v>
      </c>
      <c r="C1872" s="1030">
        <v>2770</v>
      </c>
      <c r="D1872" s="349"/>
      <c r="E1872" s="349"/>
      <c r="F1872" s="349"/>
      <c r="G1872" s="349"/>
    </row>
    <row r="1873" spans="1:7" s="1188" customFormat="1">
      <c r="A1873" s="1028" t="s">
        <v>3159</v>
      </c>
      <c r="B1873" s="1029" t="s">
        <v>3160</v>
      </c>
      <c r="C1873" s="1030">
        <v>2290</v>
      </c>
      <c r="D1873" s="349"/>
      <c r="E1873" s="349"/>
      <c r="F1873" s="349"/>
      <c r="G1873" s="349"/>
    </row>
    <row r="1874" spans="1:7" s="1188" customFormat="1">
      <c r="A1874" s="1028" t="s">
        <v>3155</v>
      </c>
      <c r="B1874" s="1029" t="s">
        <v>1279</v>
      </c>
      <c r="C1874" s="1030">
        <v>1090</v>
      </c>
      <c r="D1874" s="349"/>
      <c r="E1874" s="349"/>
      <c r="F1874" s="349"/>
      <c r="G1874" s="349"/>
    </row>
    <row r="1875" spans="1:7" s="1188" customFormat="1">
      <c r="A1875" s="1028" t="s">
        <v>3157</v>
      </c>
      <c r="B1875" s="1029" t="s">
        <v>3158</v>
      </c>
      <c r="C1875" s="1030">
        <v>31920</v>
      </c>
      <c r="D1875" s="349"/>
      <c r="E1875" s="349"/>
      <c r="F1875" s="349"/>
      <c r="G1875" s="349"/>
    </row>
    <row r="1876" spans="1:7" s="1188" customFormat="1">
      <c r="A1876" s="1028" t="s">
        <v>3167</v>
      </c>
      <c r="B1876" s="1029" t="s">
        <v>1279</v>
      </c>
      <c r="C1876" s="1030">
        <v>1090</v>
      </c>
      <c r="D1876" s="349"/>
      <c r="E1876" s="349"/>
      <c r="F1876" s="349"/>
      <c r="G1876" s="349"/>
    </row>
    <row r="1877" spans="1:7" s="1188" customFormat="1">
      <c r="A1877" s="1028" t="s">
        <v>3163</v>
      </c>
      <c r="B1877" s="1029" t="s">
        <v>1279</v>
      </c>
      <c r="C1877" s="1030">
        <v>1090</v>
      </c>
      <c r="D1877" s="349"/>
      <c r="E1877" s="349"/>
      <c r="F1877" s="349"/>
      <c r="G1877" s="349"/>
    </row>
    <row r="1878" spans="1:7" s="1188" customFormat="1">
      <c r="A1878" s="1028" t="s">
        <v>3166</v>
      </c>
      <c r="B1878" s="1029" t="s">
        <v>1279</v>
      </c>
      <c r="C1878" s="1030">
        <v>808</v>
      </c>
      <c r="D1878" s="349"/>
      <c r="E1878" s="349"/>
      <c r="F1878" s="349"/>
      <c r="G1878" s="349"/>
    </row>
    <row r="1879" spans="1:7" s="1188" customFormat="1">
      <c r="A1879" s="1028" t="s">
        <v>3165</v>
      </c>
      <c r="B1879" s="1029" t="s">
        <v>1279</v>
      </c>
      <c r="C1879" s="1030">
        <v>1090</v>
      </c>
      <c r="D1879" s="349"/>
      <c r="E1879" s="349"/>
      <c r="F1879" s="349"/>
      <c r="G1879" s="349"/>
    </row>
    <row r="1880" spans="1:7" s="1188" customFormat="1">
      <c r="A1880" s="1028" t="s">
        <v>3168</v>
      </c>
      <c r="B1880" s="1029" t="s">
        <v>1279</v>
      </c>
      <c r="C1880" s="1030">
        <v>1090</v>
      </c>
      <c r="D1880" s="349"/>
      <c r="E1880" s="349"/>
      <c r="F1880" s="349"/>
      <c r="G1880" s="349"/>
    </row>
    <row r="1881" spans="1:7" s="1188" customFormat="1">
      <c r="A1881" s="1028" t="s">
        <v>3156</v>
      </c>
      <c r="B1881" s="1029" t="s">
        <v>1279</v>
      </c>
      <c r="C1881" s="1030">
        <v>1090</v>
      </c>
      <c r="D1881" s="349"/>
      <c r="E1881" s="349"/>
      <c r="F1881" s="349"/>
      <c r="G1881" s="349"/>
    </row>
    <row r="1882" spans="1:7" s="1188" customFormat="1" ht="15.75" thickBot="1">
      <c r="A1882" s="1210" t="s">
        <v>3169</v>
      </c>
      <c r="B1882" s="1211" t="s">
        <v>3170</v>
      </c>
      <c r="C1882" s="1212">
        <v>57875</v>
      </c>
      <c r="D1882" s="349"/>
      <c r="E1882" s="349"/>
      <c r="F1882" s="349"/>
      <c r="G1882" s="349"/>
    </row>
    <row r="1883" spans="1:7" s="1188" customFormat="1">
      <c r="D1883" s="349"/>
      <c r="E1883" s="349"/>
      <c r="F1883" s="349"/>
      <c r="G1883" s="349"/>
    </row>
    <row r="1884" spans="1:7" s="1188" customFormat="1">
      <c r="A1884" s="1482" t="s">
        <v>65</v>
      </c>
      <c r="B1884" s="1482"/>
      <c r="C1884" s="1482"/>
      <c r="D1884" s="349"/>
      <c r="E1884" s="349"/>
      <c r="F1884" s="349"/>
      <c r="G1884" s="349"/>
    </row>
    <row r="1885" spans="1:7" s="1188" customFormat="1">
      <c r="A1885" s="1482"/>
      <c r="B1885" s="1482"/>
      <c r="C1885" s="1482"/>
      <c r="D1885" s="349"/>
      <c r="E1885" s="349"/>
      <c r="F1885" s="349"/>
      <c r="G1885" s="349"/>
    </row>
    <row r="1886" spans="1:7" s="1188" customFormat="1">
      <c r="A1886" s="847"/>
      <c r="B1886" s="848"/>
      <c r="C1886" s="849"/>
      <c r="D1886" s="349"/>
      <c r="E1886" s="349"/>
      <c r="F1886" s="349"/>
      <c r="G1886" s="349"/>
    </row>
    <row r="1887" spans="1:7" s="1188" customFormat="1">
      <c r="A1887" s="847"/>
      <c r="B1887" s="848"/>
      <c r="C1887" s="849"/>
      <c r="D1887" s="349"/>
      <c r="E1887" s="349"/>
      <c r="F1887" s="349"/>
      <c r="G1887" s="349"/>
    </row>
    <row r="1888" spans="1:7" s="1188" customFormat="1">
      <c r="A1888" s="847"/>
      <c r="B1888" s="848"/>
      <c r="C1888" s="849"/>
      <c r="D1888" s="349"/>
      <c r="E1888" s="349"/>
      <c r="F1888" s="349"/>
      <c r="G1888" s="349"/>
    </row>
    <row r="1889" spans="1:7" s="1188" customFormat="1">
      <c r="A1889" s="852" t="str">
        <f>[1]fecha!E8</f>
        <v>Lic. Juan Aguilera Cid</v>
      </c>
      <c r="B1889" s="853"/>
      <c r="C1889" s="852" t="str">
        <f>[1]fecha!E10</f>
        <v>CP. Beatriz Adriana Raya Angel</v>
      </c>
      <c r="D1889" s="349"/>
      <c r="E1889" s="349"/>
      <c r="F1889" s="349"/>
      <c r="G1889" s="349"/>
    </row>
    <row r="1890" spans="1:7" s="1188" customFormat="1">
      <c r="A1890" s="854" t="s">
        <v>66</v>
      </c>
      <c r="B1890" s="853"/>
      <c r="C1890" s="855" t="s">
        <v>813</v>
      </c>
      <c r="D1890" s="349"/>
      <c r="E1890" s="349"/>
      <c r="F1890" s="349"/>
      <c r="G1890" s="349"/>
    </row>
    <row r="1891" spans="1:7" s="1188" customFormat="1">
      <c r="A1891" s="847"/>
      <c r="B1891" s="848"/>
      <c r="C1891" s="849"/>
      <c r="D1891" s="349"/>
      <c r="E1891" s="349"/>
      <c r="F1891" s="349"/>
      <c r="G1891" s="349"/>
    </row>
    <row r="1892" spans="1:7" s="1188" customFormat="1">
      <c r="A1892" s="847"/>
      <c r="B1892" s="848"/>
      <c r="C1892" s="849"/>
      <c r="D1892" s="349"/>
      <c r="E1892" s="349"/>
      <c r="F1892" s="349"/>
      <c r="G1892" s="349"/>
    </row>
    <row r="1893" spans="1:7" s="1188" customFormat="1">
      <c r="A1893" s="847"/>
      <c r="B1893" s="848"/>
      <c r="C1893" s="849"/>
      <c r="D1893" s="349"/>
      <c r="E1893" s="349"/>
      <c r="F1893" s="349"/>
      <c r="G1893" s="349"/>
    </row>
    <row r="1894" spans="1:7" s="1188" customFormat="1">
      <c r="A1894" s="847"/>
      <c r="B1894" s="848"/>
      <c r="C1894" s="849"/>
      <c r="D1894" s="349"/>
      <c r="E1894" s="349"/>
      <c r="F1894" s="349"/>
      <c r="G1894" s="349"/>
    </row>
    <row r="1895" spans="1:7" s="1188" customFormat="1">
      <c r="A1895" s="847"/>
      <c r="B1895" s="848"/>
      <c r="C1895" s="849"/>
      <c r="D1895" s="349"/>
      <c r="E1895" s="349"/>
      <c r="F1895" s="349"/>
      <c r="G1895" s="349"/>
    </row>
    <row r="1896" spans="1:7" s="1188" customFormat="1">
      <c r="A1896" s="847"/>
      <c r="B1896" s="848"/>
      <c r="C1896" s="849"/>
      <c r="D1896" s="349"/>
      <c r="E1896" s="349"/>
      <c r="F1896" s="349"/>
      <c r="G1896" s="349"/>
    </row>
    <row r="1897" spans="1:7" s="1188" customFormat="1">
      <c r="A1897" s="847"/>
      <c r="B1897" s="848"/>
      <c r="C1897" s="849"/>
      <c r="D1897" s="349"/>
      <c r="E1897" s="349"/>
      <c r="F1897" s="349"/>
      <c r="G1897" s="349"/>
    </row>
    <row r="1898" spans="1:7" s="1188" customFormat="1">
      <c r="A1898" s="847"/>
      <c r="B1898" s="848"/>
      <c r="C1898" s="849"/>
      <c r="D1898" s="349"/>
      <c r="E1898" s="349"/>
      <c r="F1898" s="349"/>
      <c r="G1898" s="349"/>
    </row>
    <row r="1899" spans="1:7" s="1188" customFormat="1">
      <c r="A1899" s="847"/>
      <c r="B1899" s="848"/>
      <c r="C1899" s="849"/>
      <c r="D1899" s="349"/>
      <c r="E1899" s="349"/>
      <c r="F1899" s="349"/>
      <c r="G1899" s="349"/>
    </row>
    <row r="1900" spans="1:7" s="1188" customFormat="1">
      <c r="A1900" s="847"/>
      <c r="B1900" s="848"/>
      <c r="C1900" s="849"/>
      <c r="D1900" s="349"/>
      <c r="E1900" s="349"/>
      <c r="F1900" s="349"/>
      <c r="G1900" s="349"/>
    </row>
    <row r="1901" spans="1:7" s="1188" customFormat="1">
      <c r="A1901" s="847"/>
      <c r="B1901" s="848"/>
      <c r="C1901" s="849"/>
      <c r="D1901" s="349"/>
      <c r="E1901" s="349"/>
      <c r="F1901" s="349"/>
      <c r="G1901" s="349"/>
    </row>
    <row r="1902" spans="1:7" s="1188" customFormat="1">
      <c r="A1902" s="847"/>
      <c r="B1902" s="848"/>
      <c r="C1902" s="849"/>
      <c r="D1902" s="349"/>
      <c r="E1902" s="349"/>
      <c r="F1902" s="349"/>
      <c r="G1902" s="349"/>
    </row>
    <row r="1903" spans="1:7" s="1188" customFormat="1">
      <c r="A1903" s="847"/>
      <c r="B1903" s="848"/>
      <c r="C1903" s="849"/>
      <c r="D1903" s="349"/>
      <c r="E1903" s="349"/>
      <c r="F1903" s="349"/>
      <c r="G1903" s="349"/>
    </row>
    <row r="1904" spans="1:7" s="1188" customFormat="1">
      <c r="A1904" s="847"/>
      <c r="B1904" s="848"/>
      <c r="C1904" s="849"/>
      <c r="D1904" s="349"/>
      <c r="E1904" s="349"/>
      <c r="F1904" s="349"/>
      <c r="G1904" s="349"/>
    </row>
    <row r="1905" spans="1:7" s="1188" customFormat="1">
      <c r="A1905" s="847"/>
      <c r="B1905" s="848"/>
      <c r="C1905" s="849"/>
      <c r="D1905" s="349"/>
      <c r="E1905" s="349"/>
      <c r="F1905" s="349"/>
      <c r="G1905" s="349"/>
    </row>
    <row r="1906" spans="1:7" s="1188" customFormat="1">
      <c r="A1906" s="847"/>
      <c r="B1906" s="848"/>
      <c r="C1906" s="849"/>
      <c r="D1906" s="349"/>
      <c r="E1906" s="349"/>
      <c r="F1906" s="349"/>
      <c r="G1906" s="349"/>
    </row>
    <row r="1907" spans="1:7" s="1188" customFormat="1">
      <c r="A1907" s="847"/>
      <c r="B1907" s="848"/>
      <c r="C1907" s="849"/>
      <c r="D1907" s="349"/>
      <c r="E1907" s="349"/>
      <c r="F1907" s="349"/>
      <c r="G1907" s="349"/>
    </row>
    <row r="1908" spans="1:7" s="1188" customFormat="1">
      <c r="A1908" s="847"/>
      <c r="B1908" s="848"/>
      <c r="C1908" s="849"/>
      <c r="D1908" s="349"/>
      <c r="E1908" s="349"/>
      <c r="F1908" s="349"/>
      <c r="G1908" s="349"/>
    </row>
    <row r="1909" spans="1:7" s="1188" customFormat="1">
      <c r="A1909" s="847"/>
      <c r="B1909" s="848"/>
      <c r="C1909" s="849"/>
      <c r="D1909" s="349"/>
      <c r="E1909" s="349"/>
      <c r="F1909" s="349"/>
      <c r="G1909" s="349"/>
    </row>
    <row r="1910" spans="1:7" s="1188" customFormat="1">
      <c r="A1910" s="847"/>
      <c r="B1910" s="848"/>
      <c r="C1910" s="849"/>
      <c r="D1910" s="349"/>
      <c r="E1910" s="349"/>
      <c r="F1910" s="349"/>
      <c r="G1910" s="349"/>
    </row>
    <row r="1911" spans="1:7" s="1188" customFormat="1">
      <c r="A1911" s="847"/>
      <c r="B1911" s="848"/>
      <c r="C1911" s="849"/>
      <c r="D1911" s="349"/>
      <c r="E1911" s="349"/>
      <c r="F1911" s="349"/>
      <c r="G1911" s="349"/>
    </row>
    <row r="1912" spans="1:7" s="1188" customFormat="1">
      <c r="A1912" s="847"/>
      <c r="B1912" s="848"/>
      <c r="C1912" s="849"/>
      <c r="D1912" s="349"/>
      <c r="E1912" s="349"/>
      <c r="F1912" s="349"/>
      <c r="G1912" s="349"/>
    </row>
    <row r="1913" spans="1:7" s="1188" customFormat="1">
      <c r="A1913" s="847"/>
      <c r="B1913" s="848"/>
      <c r="C1913" s="849"/>
      <c r="D1913" s="349"/>
      <c r="E1913" s="349"/>
      <c r="F1913" s="349"/>
      <c r="G1913" s="349"/>
    </row>
    <row r="1914" spans="1:7" s="1188" customFormat="1">
      <c r="A1914" s="847"/>
      <c r="B1914" s="848"/>
      <c r="C1914" s="849"/>
      <c r="D1914" s="349"/>
      <c r="E1914" s="349"/>
      <c r="F1914" s="349"/>
      <c r="G1914" s="349"/>
    </row>
    <row r="1915" spans="1:7" s="1188" customFormat="1">
      <c r="A1915" s="847"/>
      <c r="B1915" s="848"/>
      <c r="C1915" s="849"/>
      <c r="D1915" s="349"/>
      <c r="E1915" s="349"/>
      <c r="F1915" s="349"/>
      <c r="G1915" s="349"/>
    </row>
    <row r="1916" spans="1:7" s="1188" customFormat="1">
      <c r="A1916" s="847"/>
      <c r="B1916" s="848"/>
      <c r="C1916" s="849"/>
      <c r="D1916" s="349"/>
      <c r="E1916" s="349"/>
      <c r="F1916" s="349"/>
      <c r="G1916" s="349"/>
    </row>
    <row r="1917" spans="1:7" s="1188" customFormat="1">
      <c r="A1917" s="847"/>
      <c r="B1917" s="848"/>
      <c r="C1917" s="849"/>
      <c r="D1917" s="349"/>
      <c r="E1917" s="349"/>
      <c r="F1917" s="349"/>
      <c r="G1917" s="349"/>
    </row>
    <row r="1918" spans="1:7" s="1188" customFormat="1">
      <c r="A1918" s="847"/>
      <c r="B1918" s="848"/>
      <c r="C1918" s="849"/>
      <c r="D1918" s="349"/>
      <c r="E1918" s="349"/>
      <c r="F1918" s="349"/>
      <c r="G1918" s="349"/>
    </row>
    <row r="1919" spans="1:7" s="1188" customFormat="1">
      <c r="A1919" s="847"/>
      <c r="B1919" s="848"/>
      <c r="C1919" s="849"/>
      <c r="D1919" s="349"/>
      <c r="E1919" s="349"/>
      <c r="F1919" s="349"/>
      <c r="G1919" s="349"/>
    </row>
    <row r="1920" spans="1:7" s="1188" customFormat="1">
      <c r="A1920" s="847"/>
      <c r="B1920" s="848"/>
      <c r="C1920" s="849"/>
      <c r="D1920" s="349"/>
      <c r="E1920" s="349"/>
      <c r="F1920" s="349"/>
      <c r="G1920" s="349"/>
    </row>
    <row r="1921" spans="1:7" s="1188" customFormat="1">
      <c r="A1921" s="847"/>
      <c r="B1921" s="848"/>
      <c r="C1921" s="849"/>
      <c r="D1921" s="349"/>
      <c r="E1921" s="349"/>
      <c r="F1921" s="349"/>
      <c r="G1921" s="349"/>
    </row>
    <row r="1922" spans="1:7" s="1188" customFormat="1">
      <c r="A1922" s="847"/>
      <c r="B1922" s="848"/>
      <c r="C1922" s="849"/>
      <c r="D1922" s="349"/>
      <c r="E1922" s="349"/>
      <c r="F1922" s="349"/>
      <c r="G1922" s="349"/>
    </row>
    <row r="1923" spans="1:7" s="1188" customFormat="1">
      <c r="A1923" s="847"/>
      <c r="B1923" s="848"/>
      <c r="C1923" s="849"/>
      <c r="D1923" s="349"/>
      <c r="E1923" s="349"/>
      <c r="F1923" s="349"/>
      <c r="G1923" s="349"/>
    </row>
    <row r="1924" spans="1:7" s="1188" customFormat="1">
      <c r="A1924" s="847"/>
      <c r="B1924" s="848"/>
      <c r="C1924" s="849"/>
      <c r="D1924" s="349"/>
      <c r="E1924" s="349"/>
      <c r="F1924" s="349"/>
      <c r="G1924" s="349"/>
    </row>
    <row r="1925" spans="1:7" s="1188" customFormat="1">
      <c r="A1925" s="847"/>
      <c r="B1925" s="848"/>
      <c r="C1925" s="849"/>
      <c r="D1925" s="349"/>
      <c r="E1925" s="349"/>
      <c r="F1925" s="349"/>
      <c r="G1925" s="349"/>
    </row>
    <row r="1926" spans="1:7" s="1188" customFormat="1">
      <c r="A1926" s="847"/>
      <c r="B1926" s="848"/>
      <c r="C1926" s="849"/>
      <c r="D1926" s="349"/>
      <c r="E1926" s="349"/>
      <c r="F1926" s="349"/>
      <c r="G1926" s="349"/>
    </row>
    <row r="1927" spans="1:7" s="1188" customFormat="1">
      <c r="A1927" s="847"/>
      <c r="B1927" s="848"/>
      <c r="C1927" s="849"/>
      <c r="D1927" s="349"/>
      <c r="E1927" s="349"/>
      <c r="F1927" s="349"/>
      <c r="G1927" s="349"/>
    </row>
    <row r="1928" spans="1:7" s="1188" customFormat="1">
      <c r="A1928" s="847"/>
      <c r="B1928" s="848"/>
      <c r="C1928" s="849"/>
      <c r="D1928" s="349"/>
      <c r="E1928" s="349"/>
      <c r="F1928" s="349"/>
      <c r="G1928" s="349"/>
    </row>
    <row r="1929" spans="1:7" s="1188" customFormat="1">
      <c r="A1929" s="847"/>
      <c r="B1929" s="848"/>
      <c r="C1929" s="849"/>
      <c r="D1929" s="349"/>
      <c r="E1929" s="349"/>
      <c r="F1929" s="349"/>
      <c r="G1929" s="349"/>
    </row>
    <row r="1930" spans="1:7" s="1188" customFormat="1">
      <c r="A1930" s="847"/>
      <c r="B1930" s="848"/>
      <c r="C1930" s="849"/>
      <c r="D1930" s="349"/>
      <c r="E1930" s="349"/>
      <c r="F1930" s="349"/>
      <c r="G1930" s="349"/>
    </row>
    <row r="1931" spans="1:7" s="1188" customFormat="1">
      <c r="A1931" s="847"/>
      <c r="B1931" s="848"/>
      <c r="C1931" s="849"/>
      <c r="D1931" s="349"/>
      <c r="E1931" s="349"/>
      <c r="F1931" s="349"/>
      <c r="G1931" s="349"/>
    </row>
    <row r="1932" spans="1:7" s="1188" customFormat="1">
      <c r="A1932" s="847"/>
      <c r="B1932" s="848"/>
      <c r="C1932" s="849"/>
      <c r="D1932" s="349"/>
      <c r="E1932" s="349"/>
      <c r="F1932" s="349"/>
      <c r="G1932" s="349"/>
    </row>
    <row r="1933" spans="1:7" s="1188" customFormat="1">
      <c r="A1933" s="847"/>
      <c r="B1933" s="848"/>
      <c r="C1933" s="849"/>
      <c r="D1933" s="349"/>
      <c r="E1933" s="349"/>
      <c r="F1933" s="349"/>
      <c r="G1933" s="349"/>
    </row>
    <row r="1934" spans="1:7" s="1188" customFormat="1">
      <c r="A1934" s="847"/>
      <c r="B1934" s="848"/>
      <c r="C1934" s="849"/>
      <c r="D1934" s="349"/>
      <c r="E1934" s="349"/>
      <c r="F1934" s="349"/>
      <c r="G1934" s="349"/>
    </row>
    <row r="1935" spans="1:7" s="1188" customFormat="1">
      <c r="A1935" s="847"/>
      <c r="B1935" s="848"/>
      <c r="C1935" s="849"/>
      <c r="D1935" s="349"/>
      <c r="E1935" s="349"/>
      <c r="F1935" s="349"/>
      <c r="G1935" s="349"/>
    </row>
    <row r="1936" spans="1:7" s="1188" customFormat="1">
      <c r="A1936" s="847"/>
      <c r="B1936" s="848"/>
      <c r="C1936" s="849"/>
      <c r="D1936" s="349"/>
      <c r="E1936" s="349"/>
      <c r="F1936" s="349"/>
      <c r="G1936" s="349"/>
    </row>
    <row r="1937" spans="1:7" s="1188" customFormat="1">
      <c r="A1937" s="847"/>
      <c r="B1937" s="848"/>
      <c r="C1937" s="849"/>
      <c r="D1937" s="349"/>
      <c r="E1937" s="349"/>
      <c r="F1937" s="349"/>
      <c r="G1937" s="349"/>
    </row>
    <row r="1938" spans="1:7" s="1188" customFormat="1">
      <c r="A1938" s="847"/>
      <c r="B1938" s="848"/>
      <c r="C1938" s="849"/>
      <c r="D1938" s="349"/>
      <c r="E1938" s="349"/>
      <c r="F1938" s="349"/>
      <c r="G1938" s="349"/>
    </row>
    <row r="1939" spans="1:7" s="1188" customFormat="1">
      <c r="A1939" s="847"/>
      <c r="B1939" s="848"/>
      <c r="C1939" s="849"/>
      <c r="D1939" s="349"/>
      <c r="E1939" s="349"/>
      <c r="F1939" s="349"/>
      <c r="G1939" s="349"/>
    </row>
    <row r="1940" spans="1:7" s="1188" customFormat="1">
      <c r="A1940" s="847"/>
      <c r="B1940" s="848"/>
      <c r="C1940" s="849"/>
      <c r="D1940" s="349"/>
      <c r="E1940" s="349"/>
      <c r="F1940" s="349"/>
      <c r="G1940" s="349"/>
    </row>
    <row r="1941" spans="1:7" s="1188" customFormat="1">
      <c r="A1941" s="847"/>
      <c r="B1941" s="848"/>
      <c r="C1941" s="849"/>
      <c r="D1941" s="349"/>
      <c r="E1941" s="349"/>
      <c r="F1941" s="349"/>
      <c r="G1941" s="349"/>
    </row>
    <row r="1942" spans="1:7" s="1188" customFormat="1">
      <c r="A1942" s="847"/>
      <c r="B1942" s="848"/>
      <c r="C1942" s="849"/>
      <c r="D1942" s="349"/>
      <c r="E1942" s="349"/>
      <c r="F1942" s="349"/>
      <c r="G1942" s="349"/>
    </row>
    <row r="1943" spans="1:7" s="1188" customFormat="1">
      <c r="A1943" s="847"/>
      <c r="B1943" s="848"/>
      <c r="C1943" s="849"/>
      <c r="D1943" s="349"/>
      <c r="E1943" s="349"/>
      <c r="F1943" s="349"/>
      <c r="G1943" s="349"/>
    </row>
    <row r="1944" spans="1:7" s="1188" customFormat="1">
      <c r="A1944" s="847"/>
      <c r="B1944" s="848"/>
      <c r="C1944" s="849"/>
      <c r="D1944" s="349"/>
      <c r="E1944" s="349"/>
      <c r="F1944" s="349"/>
      <c r="G1944" s="349"/>
    </row>
    <row r="1945" spans="1:7" s="1188" customFormat="1">
      <c r="A1945" s="847"/>
      <c r="B1945" s="848"/>
      <c r="C1945" s="849"/>
      <c r="D1945" s="349"/>
      <c r="E1945" s="349"/>
      <c r="F1945" s="349"/>
      <c r="G1945" s="349"/>
    </row>
    <row r="1946" spans="1:7" s="1188" customFormat="1">
      <c r="A1946" s="847"/>
      <c r="B1946" s="848"/>
      <c r="C1946" s="849"/>
      <c r="D1946" s="349"/>
      <c r="E1946" s="349"/>
      <c r="F1946" s="349"/>
      <c r="G1946" s="349"/>
    </row>
    <row r="1947" spans="1:7" s="1188" customFormat="1">
      <c r="A1947" s="847"/>
      <c r="B1947" s="848"/>
      <c r="C1947" s="849"/>
      <c r="D1947" s="349"/>
      <c r="E1947" s="349"/>
      <c r="F1947" s="349"/>
      <c r="G1947" s="349"/>
    </row>
    <row r="1948" spans="1:7" s="1188" customFormat="1">
      <c r="A1948" s="847"/>
      <c r="B1948" s="848"/>
      <c r="C1948" s="849"/>
      <c r="D1948" s="349"/>
      <c r="E1948" s="349"/>
      <c r="F1948" s="349"/>
      <c r="G1948" s="349"/>
    </row>
    <row r="1949" spans="1:7" s="1188" customFormat="1">
      <c r="A1949" s="847"/>
      <c r="B1949" s="848"/>
      <c r="C1949" s="849"/>
      <c r="D1949" s="349"/>
      <c r="E1949" s="349"/>
      <c r="F1949" s="349"/>
      <c r="G1949" s="349"/>
    </row>
    <row r="1950" spans="1:7" s="1188" customFormat="1">
      <c r="A1950" s="847"/>
      <c r="B1950" s="848"/>
      <c r="C1950" s="849"/>
      <c r="D1950" s="349"/>
      <c r="E1950" s="349"/>
      <c r="F1950" s="349"/>
      <c r="G1950" s="349"/>
    </row>
    <row r="1951" spans="1:7" s="1188" customFormat="1">
      <c r="A1951" s="847"/>
      <c r="B1951" s="848"/>
      <c r="C1951" s="849"/>
      <c r="D1951" s="349"/>
      <c r="E1951" s="349"/>
      <c r="F1951" s="349"/>
      <c r="G1951" s="349"/>
    </row>
    <row r="1952" spans="1:7" s="1188" customFormat="1">
      <c r="A1952" s="847"/>
      <c r="B1952" s="848"/>
      <c r="C1952" s="849"/>
      <c r="D1952" s="349"/>
      <c r="E1952" s="349"/>
      <c r="F1952" s="349"/>
      <c r="G1952" s="349"/>
    </row>
    <row r="1953" spans="1:7" s="1188" customFormat="1">
      <c r="A1953" s="847"/>
      <c r="B1953" s="848"/>
      <c r="C1953" s="849"/>
      <c r="D1953" s="349"/>
      <c r="E1953" s="349"/>
      <c r="F1953" s="349"/>
      <c r="G1953" s="349"/>
    </row>
    <row r="1954" spans="1:7" s="1188" customFormat="1">
      <c r="A1954" s="847"/>
      <c r="B1954" s="848"/>
      <c r="C1954" s="849"/>
      <c r="D1954" s="349"/>
      <c r="E1954" s="349"/>
      <c r="F1954" s="349"/>
      <c r="G1954" s="349"/>
    </row>
    <row r="1955" spans="1:7" s="1188" customFormat="1">
      <c r="A1955" s="847"/>
      <c r="B1955" s="848"/>
      <c r="C1955" s="849"/>
      <c r="D1955" s="349"/>
      <c r="E1955" s="349"/>
      <c r="F1955" s="349"/>
      <c r="G1955" s="349"/>
    </row>
    <row r="1956" spans="1:7" s="1188" customFormat="1">
      <c r="A1956" s="847"/>
      <c r="B1956" s="848"/>
      <c r="C1956" s="849"/>
      <c r="D1956" s="349"/>
      <c r="E1956" s="349"/>
      <c r="F1956" s="349"/>
      <c r="G1956" s="349"/>
    </row>
    <row r="1957" spans="1:7" s="1188" customFormat="1">
      <c r="A1957" s="847"/>
      <c r="B1957" s="848"/>
      <c r="C1957" s="849"/>
      <c r="D1957" s="349"/>
      <c r="E1957" s="349"/>
      <c r="F1957" s="349"/>
      <c r="G1957" s="349"/>
    </row>
    <row r="1958" spans="1:7" s="1188" customFormat="1">
      <c r="A1958" s="847"/>
      <c r="B1958" s="848"/>
      <c r="C1958" s="849"/>
      <c r="D1958" s="349"/>
      <c r="E1958" s="349"/>
      <c r="F1958" s="349"/>
      <c r="G1958" s="349"/>
    </row>
    <row r="1959" spans="1:7" s="1188" customFormat="1">
      <c r="A1959" s="847"/>
      <c r="B1959" s="848"/>
      <c r="C1959" s="849"/>
      <c r="D1959" s="349"/>
      <c r="E1959" s="349"/>
      <c r="F1959" s="349"/>
      <c r="G1959" s="349"/>
    </row>
    <row r="1960" spans="1:7" s="1188" customFormat="1">
      <c r="A1960" s="847"/>
      <c r="B1960" s="848"/>
      <c r="C1960" s="849"/>
      <c r="D1960" s="349"/>
      <c r="E1960" s="349"/>
      <c r="F1960" s="349"/>
      <c r="G1960" s="349"/>
    </row>
    <row r="1961" spans="1:7" s="1188" customFormat="1">
      <c r="A1961" s="847"/>
      <c r="B1961" s="848"/>
      <c r="C1961" s="849"/>
      <c r="D1961" s="349"/>
      <c r="E1961" s="349"/>
      <c r="F1961" s="349"/>
      <c r="G1961" s="349"/>
    </row>
    <row r="1962" spans="1:7" s="1188" customFormat="1">
      <c r="A1962" s="847"/>
      <c r="B1962" s="848"/>
      <c r="C1962" s="849"/>
      <c r="D1962" s="349"/>
      <c r="E1962" s="349"/>
      <c r="F1962" s="349"/>
      <c r="G1962" s="349"/>
    </row>
    <row r="1963" spans="1:7" s="1188" customFormat="1">
      <c r="A1963" s="847"/>
      <c r="B1963" s="848"/>
      <c r="C1963" s="849"/>
      <c r="D1963" s="349"/>
      <c r="E1963" s="349"/>
      <c r="F1963" s="349"/>
      <c r="G1963" s="349"/>
    </row>
    <row r="1964" spans="1:7" s="1188" customFormat="1">
      <c r="A1964" s="847"/>
      <c r="B1964" s="848"/>
      <c r="C1964" s="849"/>
      <c r="D1964" s="349"/>
      <c r="E1964" s="349"/>
      <c r="F1964" s="349"/>
      <c r="G1964" s="349"/>
    </row>
    <row r="1965" spans="1:7" s="1188" customFormat="1">
      <c r="A1965" s="847"/>
      <c r="B1965" s="848"/>
      <c r="C1965" s="849"/>
      <c r="D1965" s="349"/>
      <c r="E1965" s="349"/>
      <c r="F1965" s="349"/>
      <c r="G1965" s="349"/>
    </row>
    <row r="1966" spans="1:7" s="1188" customFormat="1">
      <c r="A1966" s="847"/>
      <c r="B1966" s="848"/>
      <c r="C1966" s="849"/>
      <c r="D1966" s="349"/>
      <c r="E1966" s="349"/>
      <c r="F1966" s="349"/>
      <c r="G1966" s="349"/>
    </row>
    <row r="1967" spans="1:7" s="1188" customFormat="1">
      <c r="A1967" s="847"/>
      <c r="B1967" s="848"/>
      <c r="C1967" s="849"/>
      <c r="D1967" s="349"/>
      <c r="E1967" s="349"/>
      <c r="F1967" s="349"/>
      <c r="G1967" s="349"/>
    </row>
    <row r="1968" spans="1:7" s="1188" customFormat="1">
      <c r="A1968" s="847"/>
      <c r="B1968" s="848"/>
      <c r="C1968" s="849"/>
      <c r="D1968" s="349"/>
      <c r="E1968" s="349"/>
      <c r="F1968" s="349"/>
      <c r="G1968" s="349"/>
    </row>
    <row r="1969" spans="1:7" s="1188" customFormat="1">
      <c r="A1969" s="847"/>
      <c r="B1969" s="848"/>
      <c r="C1969" s="849"/>
      <c r="D1969" s="349"/>
      <c r="E1969" s="349"/>
      <c r="F1969" s="349"/>
      <c r="G1969" s="349"/>
    </row>
    <row r="1970" spans="1:7" s="1188" customFormat="1">
      <c r="A1970" s="847"/>
      <c r="B1970" s="848"/>
      <c r="C1970" s="849"/>
      <c r="D1970" s="349"/>
      <c r="E1970" s="349"/>
      <c r="F1970" s="349"/>
      <c r="G1970" s="349"/>
    </row>
    <row r="1971" spans="1:7" s="1188" customFormat="1">
      <c r="A1971" s="847"/>
      <c r="B1971" s="848"/>
      <c r="C1971" s="849"/>
      <c r="D1971" s="349"/>
      <c r="E1971" s="349"/>
      <c r="F1971" s="349"/>
      <c r="G1971" s="349"/>
    </row>
    <row r="1972" spans="1:7" s="1188" customFormat="1">
      <c r="A1972" s="847"/>
      <c r="B1972" s="848"/>
      <c r="C1972" s="849"/>
      <c r="D1972" s="349"/>
      <c r="E1972" s="349"/>
      <c r="F1972" s="349"/>
      <c r="G1972" s="349"/>
    </row>
    <row r="1973" spans="1:7" s="1188" customFormat="1">
      <c r="A1973" s="847"/>
      <c r="B1973" s="848"/>
      <c r="C1973" s="849"/>
      <c r="D1973" s="349"/>
      <c r="E1973" s="349"/>
      <c r="F1973" s="349"/>
      <c r="G1973" s="349"/>
    </row>
    <row r="1974" spans="1:7" s="1188" customFormat="1">
      <c r="A1974" s="847"/>
      <c r="B1974" s="848"/>
      <c r="C1974" s="849"/>
      <c r="D1974" s="349"/>
      <c r="E1974" s="349"/>
      <c r="F1974" s="349"/>
      <c r="G1974" s="349"/>
    </row>
    <row r="1975" spans="1:7" s="1188" customFormat="1">
      <c r="A1975" s="847"/>
      <c r="B1975" s="848"/>
      <c r="C1975" s="849"/>
      <c r="D1975" s="349"/>
      <c r="E1975" s="349"/>
      <c r="F1975" s="349"/>
      <c r="G1975" s="349"/>
    </row>
    <row r="1976" spans="1:7" s="1188" customFormat="1">
      <c r="A1976" s="847"/>
      <c r="B1976" s="848"/>
      <c r="C1976" s="849"/>
      <c r="D1976" s="349"/>
      <c r="E1976" s="349"/>
      <c r="F1976" s="349"/>
      <c r="G1976" s="349"/>
    </row>
    <row r="1977" spans="1:7" s="1188" customFormat="1">
      <c r="A1977" s="847"/>
      <c r="B1977" s="848"/>
      <c r="C1977" s="849"/>
      <c r="D1977" s="349"/>
      <c r="E1977" s="349"/>
      <c r="F1977" s="349"/>
      <c r="G1977" s="349"/>
    </row>
    <row r="1978" spans="1:7" s="1188" customFormat="1">
      <c r="A1978" s="847"/>
      <c r="B1978" s="848"/>
      <c r="C1978" s="849"/>
      <c r="D1978" s="349"/>
      <c r="E1978" s="349"/>
      <c r="F1978" s="349"/>
      <c r="G1978" s="349"/>
    </row>
    <row r="1979" spans="1:7" s="1188" customFormat="1">
      <c r="A1979" s="847"/>
      <c r="B1979" s="848"/>
      <c r="C1979" s="849"/>
      <c r="D1979" s="349"/>
      <c r="E1979" s="349"/>
      <c r="F1979" s="349"/>
      <c r="G1979" s="349"/>
    </row>
    <row r="1980" spans="1:7" s="1188" customFormat="1">
      <c r="A1980" s="847"/>
      <c r="B1980" s="848"/>
      <c r="C1980" s="849"/>
      <c r="D1980" s="349"/>
      <c r="E1980" s="349"/>
      <c r="F1980" s="349"/>
      <c r="G1980" s="349"/>
    </row>
    <row r="1981" spans="1:7" s="1188" customFormat="1">
      <c r="A1981" s="847"/>
      <c r="B1981" s="848"/>
      <c r="C1981" s="849"/>
      <c r="D1981" s="349"/>
      <c r="E1981" s="349"/>
      <c r="F1981" s="349"/>
      <c r="G1981" s="349"/>
    </row>
    <row r="1982" spans="1:7" s="1188" customFormat="1">
      <c r="A1982" s="847"/>
      <c r="B1982" s="848"/>
      <c r="C1982" s="849"/>
      <c r="D1982" s="349"/>
      <c r="E1982" s="349"/>
      <c r="F1982" s="349"/>
      <c r="G1982" s="349"/>
    </row>
    <row r="1983" spans="1:7" s="1188" customFormat="1">
      <c r="A1983" s="847"/>
      <c r="B1983" s="848"/>
      <c r="C1983" s="849"/>
      <c r="D1983" s="349"/>
      <c r="E1983" s="349"/>
      <c r="F1983" s="349"/>
      <c r="G1983" s="349"/>
    </row>
    <row r="1984" spans="1:7" s="1188" customFormat="1">
      <c r="A1984" s="847"/>
      <c r="B1984" s="848"/>
      <c r="C1984" s="849"/>
      <c r="D1984" s="349"/>
      <c r="E1984" s="349"/>
      <c r="F1984" s="349"/>
      <c r="G1984" s="349"/>
    </row>
    <row r="1985" spans="1:7" s="1188" customFormat="1">
      <c r="A1985" s="847"/>
      <c r="B1985" s="848"/>
      <c r="C1985" s="849"/>
      <c r="D1985" s="349"/>
      <c r="E1985" s="349"/>
      <c r="F1985" s="349"/>
      <c r="G1985" s="349"/>
    </row>
    <row r="1986" spans="1:7" s="1188" customFormat="1">
      <c r="A1986" s="847"/>
      <c r="B1986" s="848"/>
      <c r="C1986" s="849"/>
      <c r="D1986" s="349"/>
      <c r="E1986" s="349"/>
      <c r="F1986" s="349"/>
      <c r="G1986" s="349"/>
    </row>
    <row r="1987" spans="1:7" s="1188" customFormat="1">
      <c r="A1987" s="847"/>
      <c r="B1987" s="848"/>
      <c r="C1987" s="849"/>
      <c r="D1987" s="349"/>
      <c r="E1987" s="349"/>
      <c r="F1987" s="349"/>
      <c r="G1987" s="349"/>
    </row>
    <row r="1988" spans="1:7" s="1188" customFormat="1">
      <c r="A1988" s="847"/>
      <c r="B1988" s="848"/>
      <c r="C1988" s="849"/>
      <c r="D1988" s="349"/>
      <c r="E1988" s="349"/>
      <c r="F1988" s="349"/>
      <c r="G1988" s="349"/>
    </row>
    <row r="1989" spans="1:7" s="1188" customFormat="1">
      <c r="A1989" s="847"/>
      <c r="B1989" s="848"/>
      <c r="C1989" s="849"/>
      <c r="D1989" s="349"/>
      <c r="E1989" s="349"/>
      <c r="F1989" s="349"/>
      <c r="G1989" s="349"/>
    </row>
    <row r="1990" spans="1:7" s="1188" customFormat="1">
      <c r="A1990" s="847"/>
      <c r="B1990" s="848"/>
      <c r="C1990" s="849"/>
      <c r="D1990" s="349"/>
      <c r="E1990" s="349"/>
      <c r="F1990" s="349"/>
      <c r="G1990" s="349"/>
    </row>
    <row r="1991" spans="1:7" s="1188" customFormat="1">
      <c r="A1991" s="847"/>
      <c r="B1991" s="848"/>
      <c r="C1991" s="849"/>
      <c r="D1991" s="349"/>
      <c r="E1991" s="349"/>
      <c r="F1991" s="349"/>
      <c r="G1991" s="349"/>
    </row>
    <row r="1992" spans="1:7" s="1188" customFormat="1">
      <c r="A1992" s="847"/>
      <c r="B1992" s="848"/>
      <c r="C1992" s="849"/>
      <c r="D1992" s="349"/>
      <c r="E1992" s="349"/>
      <c r="F1992" s="349"/>
      <c r="G1992" s="349"/>
    </row>
    <row r="1993" spans="1:7" s="1188" customFormat="1">
      <c r="A1993" s="847"/>
      <c r="B1993" s="848"/>
      <c r="C1993" s="849"/>
      <c r="D1993" s="349"/>
      <c r="E1993" s="349"/>
      <c r="F1993" s="349"/>
      <c r="G1993" s="349"/>
    </row>
    <row r="1994" spans="1:7" s="1188" customFormat="1">
      <c r="A1994" s="847"/>
      <c r="B1994" s="848"/>
      <c r="C1994" s="849"/>
      <c r="D1994" s="349"/>
      <c r="E1994" s="349"/>
      <c r="F1994" s="349"/>
      <c r="G1994" s="349"/>
    </row>
    <row r="1995" spans="1:7" s="1188" customFormat="1">
      <c r="A1995" s="847"/>
      <c r="B1995" s="848"/>
      <c r="C1995" s="849"/>
      <c r="D1995" s="349"/>
      <c r="E1995" s="349"/>
      <c r="F1995" s="349"/>
      <c r="G1995" s="349"/>
    </row>
    <row r="1996" spans="1:7" s="1188" customFormat="1">
      <c r="A1996" s="847"/>
      <c r="B1996" s="848"/>
      <c r="C1996" s="849"/>
      <c r="D1996" s="349"/>
      <c r="E1996" s="349"/>
      <c r="F1996" s="349"/>
      <c r="G1996" s="349"/>
    </row>
    <row r="1997" spans="1:7" s="1188" customFormat="1">
      <c r="A1997" s="847"/>
      <c r="B1997" s="848"/>
      <c r="C1997" s="849"/>
      <c r="D1997" s="349"/>
      <c r="E1997" s="349"/>
      <c r="F1997" s="349"/>
      <c r="G1997" s="349"/>
    </row>
    <row r="1998" spans="1:7" s="1188" customFormat="1">
      <c r="A1998" s="847"/>
      <c r="B1998" s="848"/>
      <c r="C1998" s="849"/>
      <c r="D1998" s="349"/>
      <c r="E1998" s="349"/>
      <c r="F1998" s="349"/>
      <c r="G1998" s="349"/>
    </row>
    <row r="1999" spans="1:7" s="1188" customFormat="1">
      <c r="A1999" s="847"/>
      <c r="B1999" s="848"/>
      <c r="C1999" s="849"/>
      <c r="D1999" s="349"/>
      <c r="E1999" s="349"/>
      <c r="F1999" s="349"/>
      <c r="G1999" s="349"/>
    </row>
    <row r="2000" spans="1:7" s="1188" customFormat="1">
      <c r="A2000" s="847"/>
      <c r="B2000" s="848"/>
      <c r="C2000" s="849"/>
      <c r="D2000" s="349"/>
      <c r="E2000" s="349"/>
      <c r="F2000" s="349"/>
      <c r="G2000" s="349"/>
    </row>
    <row r="2001" spans="1:7" s="1188" customFormat="1">
      <c r="A2001" s="847"/>
      <c r="B2001" s="848"/>
      <c r="C2001" s="849"/>
      <c r="D2001" s="349"/>
      <c r="E2001" s="349"/>
      <c r="F2001" s="349"/>
      <c r="G2001" s="349"/>
    </row>
    <row r="2002" spans="1:7" s="1188" customFormat="1">
      <c r="A2002" s="847"/>
      <c r="B2002" s="848"/>
      <c r="C2002" s="849"/>
      <c r="D2002" s="349"/>
      <c r="E2002" s="349"/>
      <c r="F2002" s="349"/>
      <c r="G2002" s="349"/>
    </row>
    <row r="2003" spans="1:7" s="1188" customFormat="1">
      <c r="A2003" s="847"/>
      <c r="B2003" s="848"/>
      <c r="C2003" s="849"/>
      <c r="D2003" s="349"/>
      <c r="E2003" s="349"/>
      <c r="F2003" s="349"/>
      <c r="G2003" s="349"/>
    </row>
    <row r="2004" spans="1:7" s="1188" customFormat="1">
      <c r="A2004" s="847"/>
      <c r="B2004" s="848"/>
      <c r="C2004" s="849"/>
      <c r="D2004" s="349"/>
      <c r="E2004" s="349"/>
      <c r="F2004" s="349"/>
      <c r="G2004" s="349"/>
    </row>
    <row r="2005" spans="1:7" s="1188" customFormat="1">
      <c r="A2005" s="847"/>
      <c r="B2005" s="848"/>
      <c r="C2005" s="849"/>
      <c r="D2005" s="349"/>
      <c r="E2005" s="349"/>
      <c r="F2005" s="349"/>
      <c r="G2005" s="349"/>
    </row>
    <row r="2006" spans="1:7" s="1188" customFormat="1">
      <c r="A2006" s="847"/>
      <c r="B2006" s="848"/>
      <c r="C2006" s="849"/>
      <c r="D2006" s="349"/>
      <c r="E2006" s="349"/>
      <c r="F2006" s="349"/>
      <c r="G2006" s="349"/>
    </row>
    <row r="2007" spans="1:7" s="1188" customFormat="1">
      <c r="A2007" s="847"/>
      <c r="B2007" s="848"/>
      <c r="C2007" s="849"/>
      <c r="D2007" s="349"/>
      <c r="E2007" s="349"/>
      <c r="F2007" s="349"/>
      <c r="G2007" s="349"/>
    </row>
    <row r="2008" spans="1:7" s="1188" customFormat="1">
      <c r="A2008" s="847"/>
      <c r="B2008" s="848"/>
      <c r="C2008" s="849"/>
      <c r="D2008" s="349"/>
      <c r="E2008" s="349"/>
      <c r="F2008" s="349"/>
      <c r="G2008" s="349"/>
    </row>
    <row r="2009" spans="1:7" s="1188" customFormat="1">
      <c r="A2009" s="847"/>
      <c r="B2009" s="848"/>
      <c r="C2009" s="849"/>
      <c r="D2009" s="349"/>
      <c r="E2009" s="349"/>
      <c r="F2009" s="349"/>
      <c r="G2009" s="349"/>
    </row>
    <row r="2010" spans="1:7" s="1188" customFormat="1">
      <c r="A2010" s="847"/>
      <c r="B2010" s="848"/>
      <c r="C2010" s="849"/>
      <c r="D2010" s="349"/>
      <c r="E2010" s="349"/>
      <c r="F2010" s="349"/>
      <c r="G2010" s="349"/>
    </row>
    <row r="2011" spans="1:7" s="1188" customFormat="1">
      <c r="A2011" s="847"/>
      <c r="B2011" s="848"/>
      <c r="C2011" s="849"/>
      <c r="D2011" s="349"/>
      <c r="E2011" s="349"/>
      <c r="F2011" s="349"/>
      <c r="G2011" s="349"/>
    </row>
    <row r="2012" spans="1:7" s="1188" customFormat="1">
      <c r="A2012" s="847"/>
      <c r="B2012" s="848"/>
      <c r="C2012" s="849"/>
      <c r="D2012" s="349"/>
      <c r="E2012" s="349"/>
      <c r="F2012" s="349"/>
      <c r="G2012" s="349"/>
    </row>
    <row r="2013" spans="1:7" s="1188" customFormat="1">
      <c r="A2013" s="847"/>
      <c r="B2013" s="848"/>
      <c r="C2013" s="849"/>
      <c r="D2013" s="349"/>
      <c r="E2013" s="349"/>
      <c r="F2013" s="349"/>
      <c r="G2013" s="349"/>
    </row>
    <row r="2014" spans="1:7" s="1188" customFormat="1">
      <c r="A2014" s="847"/>
      <c r="B2014" s="848"/>
      <c r="C2014" s="849"/>
      <c r="D2014" s="349"/>
      <c r="E2014" s="349"/>
      <c r="F2014" s="349"/>
      <c r="G2014" s="349"/>
    </row>
    <row r="2015" spans="1:7" s="1188" customFormat="1">
      <c r="A2015" s="847"/>
      <c r="B2015" s="848"/>
      <c r="C2015" s="849"/>
      <c r="D2015" s="349"/>
      <c r="E2015" s="349"/>
      <c r="F2015" s="349"/>
      <c r="G2015" s="349"/>
    </row>
    <row r="2016" spans="1:7" s="1188" customFormat="1">
      <c r="A2016" s="847"/>
      <c r="B2016" s="848"/>
      <c r="C2016" s="849"/>
      <c r="D2016" s="349"/>
      <c r="E2016" s="349"/>
      <c r="F2016" s="349"/>
      <c r="G2016" s="349"/>
    </row>
    <row r="2017" spans="1:7" s="1188" customFormat="1">
      <c r="A2017" s="847"/>
      <c r="B2017" s="848"/>
      <c r="C2017" s="849"/>
      <c r="D2017" s="349"/>
      <c r="E2017" s="349"/>
      <c r="F2017" s="349"/>
      <c r="G2017" s="349"/>
    </row>
    <row r="2018" spans="1:7" s="1188" customFormat="1">
      <c r="A2018" s="847"/>
      <c r="B2018" s="848"/>
      <c r="C2018" s="849"/>
      <c r="D2018" s="349"/>
      <c r="E2018" s="349"/>
      <c r="F2018" s="349"/>
      <c r="G2018" s="349"/>
    </row>
    <row r="2019" spans="1:7" s="1188" customFormat="1">
      <c r="A2019" s="847"/>
      <c r="B2019" s="848"/>
      <c r="C2019" s="849"/>
      <c r="D2019" s="349"/>
      <c r="E2019" s="349"/>
      <c r="F2019" s="349"/>
      <c r="G2019" s="349"/>
    </row>
    <row r="2020" spans="1:7" s="1188" customFormat="1">
      <c r="A2020" s="847"/>
      <c r="B2020" s="848"/>
      <c r="C2020" s="849"/>
      <c r="D2020" s="349"/>
      <c r="E2020" s="349"/>
      <c r="F2020" s="349"/>
      <c r="G2020" s="349"/>
    </row>
    <row r="2021" spans="1:7" s="1188" customFormat="1">
      <c r="A2021" s="847"/>
      <c r="B2021" s="848"/>
      <c r="C2021" s="849"/>
      <c r="D2021" s="349"/>
      <c r="E2021" s="349"/>
      <c r="F2021" s="349"/>
      <c r="G2021" s="349"/>
    </row>
    <row r="2022" spans="1:7" s="1188" customFormat="1">
      <c r="A2022" s="847"/>
      <c r="B2022" s="848"/>
      <c r="C2022" s="849"/>
      <c r="D2022" s="349"/>
      <c r="E2022" s="349"/>
      <c r="F2022" s="349"/>
      <c r="G2022" s="349"/>
    </row>
    <row r="2023" spans="1:7" s="1188" customFormat="1">
      <c r="A2023" s="847"/>
      <c r="B2023" s="848"/>
      <c r="C2023" s="849"/>
      <c r="D2023" s="349"/>
      <c r="E2023" s="349"/>
      <c r="F2023" s="349"/>
      <c r="G2023" s="349"/>
    </row>
    <row r="2024" spans="1:7" s="1188" customFormat="1">
      <c r="A2024" s="847"/>
      <c r="B2024" s="848"/>
      <c r="C2024" s="849"/>
      <c r="D2024" s="349"/>
      <c r="E2024" s="349"/>
      <c r="F2024" s="349"/>
      <c r="G2024" s="349"/>
    </row>
    <row r="2025" spans="1:7" s="1188" customFormat="1">
      <c r="A2025" s="847"/>
      <c r="B2025" s="848"/>
      <c r="C2025" s="849"/>
      <c r="D2025" s="349"/>
      <c r="E2025" s="349"/>
      <c r="F2025" s="349"/>
      <c r="G2025" s="349"/>
    </row>
    <row r="2026" spans="1:7" s="1188" customFormat="1">
      <c r="A2026" s="847"/>
      <c r="B2026" s="848"/>
      <c r="C2026" s="849"/>
      <c r="D2026" s="349"/>
      <c r="E2026" s="349"/>
      <c r="F2026" s="349"/>
      <c r="G2026" s="349"/>
    </row>
    <row r="2027" spans="1:7" s="1188" customFormat="1">
      <c r="A2027" s="847"/>
      <c r="B2027" s="848"/>
      <c r="C2027" s="849"/>
      <c r="D2027" s="349"/>
      <c r="E2027" s="349"/>
      <c r="F2027" s="349"/>
      <c r="G2027" s="349"/>
    </row>
    <row r="2028" spans="1:7" s="1188" customFormat="1">
      <c r="A2028" s="847"/>
      <c r="B2028" s="848"/>
      <c r="C2028" s="849"/>
      <c r="D2028" s="349"/>
      <c r="E2028" s="349"/>
      <c r="F2028" s="349"/>
      <c r="G2028" s="349"/>
    </row>
    <row r="2029" spans="1:7" s="1188" customFormat="1">
      <c r="A2029" s="847"/>
      <c r="B2029" s="848"/>
      <c r="C2029" s="849"/>
      <c r="D2029" s="349"/>
      <c r="E2029" s="349"/>
      <c r="F2029" s="349"/>
      <c r="G2029" s="349"/>
    </row>
    <row r="2030" spans="1:7" s="1188" customFormat="1">
      <c r="A2030" s="847"/>
      <c r="B2030" s="848"/>
      <c r="C2030" s="849"/>
      <c r="D2030" s="349"/>
      <c r="E2030" s="349"/>
      <c r="F2030" s="349"/>
      <c r="G2030" s="349"/>
    </row>
    <row r="2031" spans="1:7" s="1188" customFormat="1">
      <c r="A2031" s="847"/>
      <c r="B2031" s="848"/>
      <c r="C2031" s="849"/>
      <c r="D2031" s="349"/>
      <c r="E2031" s="349"/>
      <c r="F2031" s="349"/>
      <c r="G2031" s="349"/>
    </row>
    <row r="2032" spans="1:7" s="1188" customFormat="1">
      <c r="A2032" s="847"/>
      <c r="B2032" s="848"/>
      <c r="C2032" s="849"/>
      <c r="D2032" s="349"/>
      <c r="E2032" s="349"/>
      <c r="F2032" s="349"/>
      <c r="G2032" s="349"/>
    </row>
    <row r="2033" spans="1:7" s="1188" customFormat="1">
      <c r="A2033" s="847"/>
      <c r="B2033" s="848"/>
      <c r="C2033" s="849"/>
      <c r="D2033" s="349"/>
      <c r="E2033" s="349"/>
      <c r="F2033" s="349"/>
      <c r="G2033" s="349"/>
    </row>
    <row r="2034" spans="1:7" s="1188" customFormat="1">
      <c r="A2034" s="847"/>
      <c r="B2034" s="848"/>
      <c r="C2034" s="849"/>
      <c r="D2034" s="349"/>
      <c r="E2034" s="349"/>
      <c r="F2034" s="349"/>
      <c r="G2034" s="349"/>
    </row>
    <row r="2035" spans="1:7" s="1188" customFormat="1">
      <c r="A2035" s="847"/>
      <c r="B2035" s="848"/>
      <c r="C2035" s="849"/>
      <c r="D2035" s="349"/>
      <c r="E2035" s="349"/>
      <c r="F2035" s="349"/>
      <c r="G2035" s="349"/>
    </row>
    <row r="2036" spans="1:7" s="1188" customFormat="1">
      <c r="A2036" s="847"/>
      <c r="B2036" s="848"/>
      <c r="C2036" s="849"/>
      <c r="D2036" s="349"/>
      <c r="E2036" s="349"/>
      <c r="F2036" s="349"/>
      <c r="G2036" s="349"/>
    </row>
    <row r="2037" spans="1:7" s="1188" customFormat="1">
      <c r="A2037" s="847"/>
      <c r="B2037" s="848"/>
      <c r="C2037" s="849"/>
      <c r="D2037" s="349"/>
      <c r="E2037" s="349"/>
      <c r="F2037" s="349"/>
      <c r="G2037" s="349"/>
    </row>
    <row r="2038" spans="1:7" s="1188" customFormat="1">
      <c r="A2038" s="847"/>
      <c r="B2038" s="848"/>
      <c r="C2038" s="849"/>
      <c r="D2038" s="349"/>
      <c r="E2038" s="349"/>
      <c r="F2038" s="349"/>
      <c r="G2038" s="349"/>
    </row>
    <row r="2039" spans="1:7" s="1188" customFormat="1">
      <c r="A2039" s="847"/>
      <c r="B2039" s="848"/>
      <c r="C2039" s="849"/>
      <c r="D2039" s="349"/>
      <c r="E2039" s="349"/>
      <c r="F2039" s="349"/>
      <c r="G2039" s="349"/>
    </row>
    <row r="2040" spans="1:7" s="1188" customFormat="1">
      <c r="A2040" s="847"/>
      <c r="B2040" s="848"/>
      <c r="C2040" s="849"/>
      <c r="D2040" s="349"/>
      <c r="E2040" s="349"/>
      <c r="F2040" s="349"/>
      <c r="G2040" s="349"/>
    </row>
    <row r="2041" spans="1:7" s="1188" customFormat="1">
      <c r="A2041" s="847"/>
      <c r="B2041" s="848"/>
      <c r="C2041" s="849"/>
      <c r="D2041" s="349"/>
      <c r="E2041" s="349"/>
      <c r="F2041" s="349"/>
      <c r="G2041" s="349"/>
    </row>
    <row r="2042" spans="1:7" s="1188" customFormat="1">
      <c r="A2042" s="847"/>
      <c r="B2042" s="848"/>
      <c r="C2042" s="849"/>
      <c r="D2042" s="349"/>
      <c r="E2042" s="349"/>
      <c r="F2042" s="349"/>
      <c r="G2042" s="349"/>
    </row>
    <row r="2043" spans="1:7" s="1188" customFormat="1">
      <c r="A2043" s="847"/>
      <c r="B2043" s="848"/>
      <c r="C2043" s="849"/>
      <c r="D2043" s="349"/>
      <c r="E2043" s="349"/>
      <c r="F2043" s="349"/>
      <c r="G2043" s="349"/>
    </row>
    <row r="2044" spans="1:7" s="1188" customFormat="1">
      <c r="A2044" s="847"/>
      <c r="B2044" s="848"/>
      <c r="C2044" s="849"/>
      <c r="D2044" s="349"/>
      <c r="E2044" s="349"/>
      <c r="F2044" s="349"/>
      <c r="G2044" s="349"/>
    </row>
    <row r="2045" spans="1:7" s="1188" customFormat="1">
      <c r="A2045" s="847"/>
      <c r="B2045" s="848"/>
      <c r="C2045" s="849"/>
      <c r="D2045" s="349"/>
      <c r="E2045" s="349"/>
      <c r="F2045" s="349"/>
      <c r="G2045" s="349"/>
    </row>
    <row r="2046" spans="1:7" s="1188" customFormat="1">
      <c r="A2046" s="847"/>
      <c r="B2046" s="848"/>
      <c r="C2046" s="849"/>
      <c r="D2046" s="349"/>
      <c r="E2046" s="349"/>
      <c r="F2046" s="349"/>
      <c r="G2046" s="349"/>
    </row>
    <row r="2047" spans="1:7" s="1188" customFormat="1">
      <c r="A2047" s="847"/>
      <c r="B2047" s="848"/>
      <c r="C2047" s="849"/>
      <c r="D2047" s="349"/>
      <c r="E2047" s="349"/>
      <c r="F2047" s="349"/>
      <c r="G2047" s="349"/>
    </row>
    <row r="2048" spans="1:7" s="1188" customFormat="1">
      <c r="A2048" s="847"/>
      <c r="B2048" s="848"/>
      <c r="C2048" s="849"/>
      <c r="D2048" s="349"/>
      <c r="E2048" s="349"/>
      <c r="F2048" s="349"/>
      <c r="G2048" s="349"/>
    </row>
    <row r="2049" spans="1:7" s="1188" customFormat="1">
      <c r="A2049" s="847"/>
      <c r="B2049" s="848"/>
      <c r="C2049" s="849"/>
      <c r="D2049" s="349"/>
      <c r="E2049" s="349"/>
      <c r="F2049" s="349"/>
      <c r="G2049" s="349"/>
    </row>
    <row r="2050" spans="1:7" s="1188" customFormat="1">
      <c r="A2050" s="847"/>
      <c r="B2050" s="848"/>
      <c r="C2050" s="849"/>
      <c r="D2050" s="349"/>
      <c r="E2050" s="349"/>
      <c r="F2050" s="349"/>
      <c r="G2050" s="349"/>
    </row>
    <row r="2051" spans="1:7" s="1188" customFormat="1">
      <c r="A2051" s="847"/>
      <c r="B2051" s="848"/>
      <c r="C2051" s="849"/>
      <c r="D2051" s="349"/>
      <c r="E2051" s="349"/>
      <c r="F2051" s="349"/>
      <c r="G2051" s="349"/>
    </row>
    <row r="2052" spans="1:7" s="1188" customFormat="1">
      <c r="A2052" s="847"/>
      <c r="B2052" s="848"/>
      <c r="C2052" s="849"/>
      <c r="D2052" s="349"/>
      <c r="E2052" s="349"/>
      <c r="F2052" s="349"/>
      <c r="G2052" s="349"/>
    </row>
    <row r="2053" spans="1:7" s="1188" customFormat="1">
      <c r="A2053" s="847"/>
      <c r="B2053" s="848"/>
      <c r="C2053" s="849"/>
      <c r="D2053" s="349"/>
      <c r="E2053" s="349"/>
      <c r="F2053" s="349"/>
      <c r="G2053" s="349"/>
    </row>
    <row r="2054" spans="1:7" s="1188" customFormat="1">
      <c r="A2054" s="847"/>
      <c r="B2054" s="848"/>
      <c r="C2054" s="849"/>
      <c r="D2054" s="349"/>
      <c r="E2054" s="349"/>
      <c r="F2054" s="349"/>
      <c r="G2054" s="349"/>
    </row>
    <row r="2055" spans="1:7" s="1188" customFormat="1">
      <c r="A2055" s="847"/>
      <c r="B2055" s="848"/>
      <c r="C2055" s="849"/>
      <c r="D2055" s="349"/>
      <c r="E2055" s="349"/>
      <c r="F2055" s="349"/>
      <c r="G2055" s="349"/>
    </row>
    <row r="2056" spans="1:7" s="1188" customFormat="1">
      <c r="A2056" s="847"/>
      <c r="B2056" s="848"/>
      <c r="C2056" s="849"/>
      <c r="D2056" s="349"/>
      <c r="E2056" s="349"/>
      <c r="F2056" s="349"/>
      <c r="G2056" s="349"/>
    </row>
    <row r="2057" spans="1:7" s="1188" customFormat="1">
      <c r="A2057" s="847"/>
      <c r="B2057" s="848"/>
      <c r="C2057" s="849"/>
      <c r="D2057" s="349"/>
      <c r="E2057" s="349"/>
      <c r="F2057" s="349"/>
      <c r="G2057" s="349"/>
    </row>
    <row r="2058" spans="1:7" s="1188" customFormat="1">
      <c r="A2058" s="847"/>
      <c r="B2058" s="848"/>
      <c r="C2058" s="849"/>
      <c r="D2058" s="349"/>
      <c r="E2058" s="349"/>
      <c r="F2058" s="349"/>
      <c r="G2058" s="349"/>
    </row>
    <row r="2059" spans="1:7" s="1188" customFormat="1">
      <c r="A2059" s="847"/>
      <c r="B2059" s="848"/>
      <c r="C2059" s="849"/>
      <c r="D2059" s="349"/>
      <c r="E2059" s="349"/>
      <c r="F2059" s="349"/>
      <c r="G2059" s="349"/>
    </row>
    <row r="2060" spans="1:7" s="1188" customFormat="1">
      <c r="A2060" s="847"/>
      <c r="B2060" s="848"/>
      <c r="C2060" s="849"/>
      <c r="D2060" s="349"/>
      <c r="E2060" s="349"/>
      <c r="F2060" s="349"/>
      <c r="G2060" s="349"/>
    </row>
    <row r="2061" spans="1:7" s="1188" customFormat="1">
      <c r="A2061" s="847"/>
      <c r="B2061" s="848"/>
      <c r="C2061" s="849"/>
      <c r="D2061" s="349"/>
      <c r="E2061" s="349"/>
      <c r="F2061" s="349"/>
      <c r="G2061" s="349"/>
    </row>
    <row r="2062" spans="1:7" s="1188" customFormat="1">
      <c r="A2062" s="847"/>
      <c r="B2062" s="848"/>
      <c r="C2062" s="849"/>
      <c r="D2062" s="349"/>
      <c r="E2062" s="349"/>
      <c r="F2062" s="349"/>
      <c r="G2062" s="349"/>
    </row>
    <row r="2063" spans="1:7" s="1188" customFormat="1">
      <c r="A2063" s="847"/>
      <c r="B2063" s="848"/>
      <c r="C2063" s="849"/>
      <c r="D2063" s="349"/>
      <c r="E2063" s="349"/>
      <c r="F2063" s="349"/>
      <c r="G2063" s="349"/>
    </row>
    <row r="2064" spans="1:7" s="1188" customFormat="1">
      <c r="A2064" s="847"/>
      <c r="B2064" s="848"/>
      <c r="C2064" s="849"/>
      <c r="D2064" s="349"/>
      <c r="E2064" s="349"/>
      <c r="F2064" s="349"/>
      <c r="G2064" s="349"/>
    </row>
    <row r="2065" spans="1:7" s="1188" customFormat="1">
      <c r="A2065" s="847"/>
      <c r="B2065" s="848"/>
      <c r="C2065" s="849"/>
      <c r="D2065" s="349"/>
      <c r="E2065" s="349"/>
      <c r="F2065" s="349"/>
      <c r="G2065" s="349"/>
    </row>
    <row r="2066" spans="1:7" s="1188" customFormat="1">
      <c r="A2066" s="847"/>
      <c r="B2066" s="848"/>
      <c r="C2066" s="849"/>
      <c r="D2066" s="349"/>
      <c r="E2066" s="349"/>
      <c r="F2066" s="349"/>
      <c r="G2066" s="349"/>
    </row>
    <row r="2067" spans="1:7" s="1188" customFormat="1">
      <c r="A2067" s="847"/>
      <c r="B2067" s="848"/>
      <c r="C2067" s="849"/>
      <c r="D2067" s="349"/>
      <c r="E2067" s="349"/>
      <c r="F2067" s="349"/>
      <c r="G2067" s="349"/>
    </row>
    <row r="2068" spans="1:7" s="1188" customFormat="1">
      <c r="A2068" s="847"/>
      <c r="B2068" s="848"/>
      <c r="C2068" s="849"/>
      <c r="D2068" s="349"/>
      <c r="E2068" s="349"/>
      <c r="F2068" s="349"/>
      <c r="G2068" s="349"/>
    </row>
    <row r="2069" spans="1:7" s="1188" customFormat="1">
      <c r="A2069" s="847"/>
      <c r="B2069" s="848"/>
      <c r="C2069" s="849"/>
      <c r="D2069" s="349"/>
      <c r="E2069" s="349"/>
      <c r="F2069" s="349"/>
      <c r="G2069" s="349"/>
    </row>
    <row r="2070" spans="1:7" s="1188" customFormat="1">
      <c r="A2070" s="847"/>
      <c r="B2070" s="848"/>
      <c r="C2070" s="849"/>
      <c r="D2070" s="349"/>
      <c r="E2070" s="349"/>
      <c r="F2070" s="349"/>
      <c r="G2070" s="349"/>
    </row>
    <row r="2071" spans="1:7" s="1188" customFormat="1">
      <c r="A2071" s="847"/>
      <c r="B2071" s="848"/>
      <c r="C2071" s="849"/>
      <c r="D2071" s="349"/>
      <c r="E2071" s="349"/>
      <c r="F2071" s="349"/>
      <c r="G2071" s="349"/>
    </row>
    <row r="2072" spans="1:7" s="1188" customFormat="1">
      <c r="A2072" s="847"/>
      <c r="B2072" s="848"/>
      <c r="C2072" s="849"/>
      <c r="D2072" s="349"/>
      <c r="E2072" s="349"/>
      <c r="F2072" s="349"/>
      <c r="G2072" s="349"/>
    </row>
    <row r="2073" spans="1:7" s="1188" customFormat="1">
      <c r="A2073" s="847"/>
      <c r="B2073" s="848"/>
      <c r="C2073" s="849"/>
      <c r="D2073" s="349"/>
      <c r="E2073" s="349"/>
      <c r="F2073" s="349"/>
      <c r="G2073" s="349"/>
    </row>
    <row r="2074" spans="1:7" s="1188" customFormat="1">
      <c r="A2074" s="847"/>
      <c r="B2074" s="848"/>
      <c r="C2074" s="849"/>
      <c r="D2074" s="349"/>
      <c r="E2074" s="349"/>
      <c r="F2074" s="349"/>
      <c r="G2074" s="349"/>
    </row>
    <row r="2075" spans="1:7" s="1188" customFormat="1">
      <c r="A2075" s="847"/>
      <c r="B2075" s="848"/>
      <c r="C2075" s="849"/>
      <c r="D2075" s="349"/>
      <c r="E2075" s="349"/>
      <c r="F2075" s="349"/>
      <c r="G2075" s="349"/>
    </row>
    <row r="2076" spans="1:7" s="1188" customFormat="1">
      <c r="A2076" s="847"/>
      <c r="B2076" s="848"/>
      <c r="C2076" s="849"/>
      <c r="D2076" s="349"/>
      <c r="E2076" s="349"/>
      <c r="F2076" s="349"/>
      <c r="G2076" s="349"/>
    </row>
    <row r="2077" spans="1:7" s="1188" customFormat="1">
      <c r="A2077" s="847"/>
      <c r="B2077" s="848"/>
      <c r="C2077" s="849"/>
      <c r="D2077" s="349"/>
      <c r="E2077" s="349"/>
      <c r="F2077" s="349"/>
      <c r="G2077" s="349"/>
    </row>
    <row r="2078" spans="1:7" s="1188" customFormat="1">
      <c r="A2078" s="847"/>
      <c r="B2078" s="848"/>
      <c r="C2078" s="849"/>
      <c r="D2078" s="349"/>
      <c r="E2078" s="349"/>
      <c r="F2078" s="349"/>
      <c r="G2078" s="349"/>
    </row>
    <row r="2079" spans="1:7">
      <c r="A2079" s="847"/>
      <c r="B2079" s="848"/>
      <c r="C2079" s="849"/>
      <c r="D2079" s="349"/>
      <c r="E2079" s="349"/>
      <c r="F2079" s="349"/>
      <c r="G2079" s="349"/>
    </row>
    <row r="2080" spans="1:7" s="1058" customFormat="1">
      <c r="A2080" s="847"/>
      <c r="B2080" s="848"/>
      <c r="C2080" s="849"/>
      <c r="D2080" s="349"/>
      <c r="E2080" s="349"/>
      <c r="F2080" s="349"/>
      <c r="G2080" s="349"/>
    </row>
    <row r="2081" spans="1:7" ht="15" customHeight="1">
      <c r="A2081" s="847"/>
      <c r="B2081" s="848"/>
      <c r="C2081" s="849"/>
      <c r="D2081" s="349"/>
      <c r="E2081" s="349"/>
      <c r="F2081" s="349"/>
      <c r="G2081" s="349"/>
    </row>
    <row r="2082" spans="1:7">
      <c r="A2082" s="847"/>
      <c r="B2082" s="848"/>
      <c r="C2082" s="849"/>
      <c r="D2082" s="349"/>
      <c r="E2082" s="349"/>
      <c r="F2082" s="349"/>
      <c r="G2082" s="349"/>
    </row>
    <row r="2083" spans="1:7">
      <c r="A2083" s="847"/>
      <c r="B2083" s="848"/>
      <c r="C2083" s="849"/>
      <c r="D2083" s="349"/>
      <c r="E2083" s="349"/>
      <c r="F2083" s="349"/>
      <c r="G2083" s="349"/>
    </row>
    <row r="2084" spans="1:7">
      <c r="A2084" s="847"/>
      <c r="B2084" s="848"/>
      <c r="C2084" s="849"/>
      <c r="D2084" s="349"/>
      <c r="E2084" s="349"/>
      <c r="F2084" s="349"/>
      <c r="G2084" s="349"/>
    </row>
    <row r="2085" spans="1:7">
      <c r="A2085" s="847"/>
      <c r="B2085" s="848"/>
      <c r="C2085" s="849"/>
      <c r="D2085" s="349"/>
      <c r="E2085" s="349"/>
      <c r="F2085" s="349"/>
      <c r="G2085" s="349"/>
    </row>
    <row r="2086" spans="1:7">
      <c r="A2086" s="847"/>
      <c r="B2086" s="848"/>
      <c r="C2086" s="849"/>
      <c r="D2086" s="349"/>
      <c r="E2086" s="349"/>
      <c r="F2086" s="349"/>
      <c r="G2086" s="349"/>
    </row>
    <row r="2087" spans="1:7">
      <c r="A2087" s="847"/>
      <c r="B2087" s="848"/>
      <c r="C2087" s="849"/>
      <c r="D2087" s="349"/>
      <c r="E2087" s="349"/>
      <c r="F2087" s="349"/>
      <c r="G2087" s="349"/>
    </row>
    <row r="2088" spans="1:7">
      <c r="A2088" s="847"/>
      <c r="B2088" s="848"/>
      <c r="C2088" s="849"/>
      <c r="D2088" s="349"/>
      <c r="E2088" s="349"/>
      <c r="F2088" s="349"/>
      <c r="G2088" s="349"/>
    </row>
    <row r="2089" spans="1:7">
      <c r="A2089" s="847"/>
      <c r="B2089" s="848"/>
      <c r="C2089" s="849"/>
      <c r="D2089" s="349"/>
      <c r="E2089" s="349"/>
      <c r="F2089" s="349"/>
      <c r="G2089" s="349"/>
    </row>
    <row r="2090" spans="1:7">
      <c r="A2090" s="847"/>
      <c r="B2090" s="848"/>
      <c r="C2090" s="849"/>
      <c r="D2090" s="349"/>
      <c r="E2090" s="349"/>
      <c r="F2090" s="349"/>
      <c r="G2090" s="349"/>
    </row>
    <row r="2091" spans="1:7">
      <c r="A2091" s="847"/>
      <c r="B2091" s="848"/>
      <c r="C2091" s="849"/>
      <c r="D2091" s="349"/>
      <c r="E2091" s="349"/>
      <c r="F2091" s="349"/>
      <c r="G2091" s="349"/>
    </row>
    <row r="2092" spans="1:7">
      <c r="A2092" s="847"/>
      <c r="B2092" s="848"/>
      <c r="C2092" s="849"/>
      <c r="D2092" s="349"/>
      <c r="E2092" s="349"/>
      <c r="F2092" s="349"/>
      <c r="G2092" s="349"/>
    </row>
    <row r="2093" spans="1:7">
      <c r="A2093" s="847"/>
      <c r="B2093" s="848"/>
      <c r="C2093" s="849"/>
      <c r="D2093" s="349"/>
      <c r="E2093" s="349"/>
      <c r="F2093" s="349"/>
      <c r="G2093" s="349"/>
    </row>
    <row r="2094" spans="1:7">
      <c r="A2094" s="847"/>
      <c r="B2094" s="848"/>
      <c r="C2094" s="849"/>
    </row>
    <row r="2095" spans="1:7">
      <c r="A2095" s="847"/>
      <c r="B2095" s="848"/>
      <c r="C2095" s="849"/>
    </row>
    <row r="2096" spans="1:7">
      <c r="A2096" s="847"/>
      <c r="B2096" s="848"/>
      <c r="C2096" s="849"/>
    </row>
    <row r="2097" spans="1:3">
      <c r="A2097" s="847"/>
      <c r="B2097" s="848"/>
      <c r="C2097" s="849"/>
    </row>
    <row r="2098" spans="1:3">
      <c r="A2098" s="847"/>
      <c r="B2098" s="848"/>
      <c r="C2098" s="849"/>
    </row>
    <row r="2099" spans="1:3">
      <c r="A2099" s="847"/>
      <c r="B2099" s="848"/>
      <c r="C2099" s="849"/>
    </row>
    <row r="2100" spans="1:3">
      <c r="A2100" s="847"/>
      <c r="B2100" s="848"/>
      <c r="C2100" s="849"/>
    </row>
    <row r="2101" spans="1:3">
      <c r="A2101" s="847"/>
      <c r="B2101" s="848"/>
      <c r="C2101" s="849"/>
    </row>
    <row r="2102" spans="1:3">
      <c r="A2102" s="847"/>
      <c r="B2102" s="848"/>
      <c r="C2102" s="849"/>
    </row>
    <row r="2103" spans="1:3">
      <c r="A2103" s="847"/>
      <c r="B2103" s="848"/>
      <c r="C2103" s="849"/>
    </row>
    <row r="2104" spans="1:3">
      <c r="A2104" s="847"/>
      <c r="B2104" s="848"/>
      <c r="C2104" s="849"/>
    </row>
    <row r="2105" spans="1:3">
      <c r="A2105" s="847"/>
      <c r="B2105" s="848"/>
      <c r="C2105" s="849"/>
    </row>
    <row r="2106" spans="1:3">
      <c r="A2106" s="847"/>
      <c r="B2106" s="848"/>
      <c r="C2106" s="849"/>
    </row>
    <row r="2107" spans="1:3">
      <c r="A2107" s="847"/>
      <c r="B2107" s="848"/>
      <c r="C2107" s="849"/>
    </row>
    <row r="2108" spans="1:3">
      <c r="A2108" s="847"/>
      <c r="B2108" s="848"/>
      <c r="C2108" s="849"/>
    </row>
    <row r="2109" spans="1:3">
      <c r="A2109" s="847"/>
      <c r="B2109" s="848"/>
      <c r="C2109" s="849"/>
    </row>
    <row r="2110" spans="1:3">
      <c r="A2110" s="847"/>
      <c r="B2110" s="848"/>
      <c r="C2110" s="849"/>
    </row>
    <row r="2111" spans="1:3">
      <c r="A2111" s="847"/>
      <c r="B2111" s="848"/>
      <c r="C2111" s="849"/>
    </row>
    <row r="2112" spans="1:3">
      <c r="A2112" s="847"/>
      <c r="B2112" s="848"/>
      <c r="C2112" s="849"/>
    </row>
    <row r="2113" spans="1:3">
      <c r="A2113" s="847"/>
      <c r="B2113" s="848"/>
      <c r="C2113" s="849"/>
    </row>
    <row r="2114" spans="1:3">
      <c r="A2114" s="847"/>
      <c r="B2114" s="848"/>
      <c r="C2114" s="849"/>
    </row>
    <row r="2115" spans="1:3">
      <c r="A2115" s="847"/>
      <c r="B2115" s="848"/>
      <c r="C2115" s="849"/>
    </row>
    <row r="2116" spans="1:3">
      <c r="A2116" s="847"/>
      <c r="B2116" s="848"/>
      <c r="C2116" s="849"/>
    </row>
    <row r="2117" spans="1:3">
      <c r="A2117" s="847"/>
      <c r="B2117" s="848"/>
      <c r="C2117" s="849"/>
    </row>
    <row r="2118" spans="1:3">
      <c r="A2118" s="847"/>
      <c r="B2118" s="848"/>
      <c r="C2118" s="849"/>
    </row>
    <row r="2119" spans="1:3">
      <c r="A2119" s="847"/>
      <c r="B2119" s="848"/>
      <c r="C2119" s="849"/>
    </row>
    <row r="2120" spans="1:3">
      <c r="A2120" s="847"/>
      <c r="B2120" s="848"/>
      <c r="C2120" s="849"/>
    </row>
    <row r="2121" spans="1:3">
      <c r="A2121" s="847"/>
      <c r="B2121" s="848"/>
      <c r="C2121" s="849"/>
    </row>
    <row r="2122" spans="1:3">
      <c r="A2122" s="847"/>
      <c r="B2122" s="848"/>
      <c r="C2122" s="849"/>
    </row>
    <row r="2123" spans="1:3">
      <c r="A2123" s="847"/>
      <c r="B2123" s="848"/>
      <c r="C2123" s="849"/>
    </row>
    <row r="2124" spans="1:3">
      <c r="A2124" s="847"/>
      <c r="B2124" s="848"/>
      <c r="C2124" s="849"/>
    </row>
    <row r="2125" spans="1:3">
      <c r="A2125" s="847"/>
      <c r="B2125" s="848"/>
      <c r="C2125" s="849"/>
    </row>
    <row r="2126" spans="1:3">
      <c r="A2126" s="847"/>
      <c r="B2126" s="848"/>
      <c r="C2126" s="849"/>
    </row>
    <row r="2127" spans="1:3">
      <c r="A2127" s="847"/>
      <c r="B2127" s="848"/>
      <c r="C2127" s="849"/>
    </row>
    <row r="2128" spans="1:3">
      <c r="A2128" s="847"/>
      <c r="B2128" s="848"/>
      <c r="C2128" s="849"/>
    </row>
    <row r="2129" spans="1:3">
      <c r="A2129" s="847"/>
      <c r="B2129" s="848"/>
      <c r="C2129" s="849"/>
    </row>
    <row r="2130" spans="1:3">
      <c r="A2130" s="847"/>
      <c r="B2130" s="848"/>
      <c r="C2130" s="849"/>
    </row>
    <row r="2131" spans="1:3">
      <c r="A2131" s="847"/>
      <c r="B2131" s="848"/>
      <c r="C2131" s="849"/>
    </row>
    <row r="2132" spans="1:3">
      <c r="A2132" s="847"/>
      <c r="B2132" s="848"/>
      <c r="C2132" s="849"/>
    </row>
    <row r="2133" spans="1:3">
      <c r="A2133" s="847"/>
      <c r="B2133" s="848"/>
      <c r="C2133" s="849"/>
    </row>
    <row r="2134" spans="1:3">
      <c r="A2134" s="847"/>
      <c r="B2134" s="848"/>
      <c r="C2134" s="849"/>
    </row>
    <row r="2135" spans="1:3">
      <c r="A2135" s="847"/>
      <c r="B2135" s="848"/>
      <c r="C2135" s="849"/>
    </row>
    <row r="2136" spans="1:3">
      <c r="A2136" s="847"/>
      <c r="B2136" s="848"/>
      <c r="C2136" s="849"/>
    </row>
    <row r="2137" spans="1:3">
      <c r="A2137" s="847"/>
      <c r="B2137" s="848"/>
      <c r="C2137" s="849"/>
    </row>
    <row r="2138" spans="1:3">
      <c r="A2138" s="847"/>
      <c r="B2138" s="848"/>
      <c r="C2138" s="849"/>
    </row>
    <row r="2139" spans="1:3">
      <c r="A2139" s="847"/>
      <c r="B2139" s="848"/>
      <c r="C2139" s="849"/>
    </row>
    <row r="2140" spans="1:3">
      <c r="A2140" s="847"/>
      <c r="B2140" s="848"/>
      <c r="C2140" s="849"/>
    </row>
    <row r="2141" spans="1:3">
      <c r="A2141" s="847"/>
      <c r="B2141" s="848"/>
      <c r="C2141" s="849"/>
    </row>
    <row r="2142" spans="1:3">
      <c r="A2142" s="847"/>
      <c r="B2142" s="848"/>
      <c r="C2142" s="849"/>
    </row>
    <row r="2143" spans="1:3">
      <c r="A2143" s="847"/>
      <c r="B2143" s="848"/>
      <c r="C2143" s="849"/>
    </row>
    <row r="2144" spans="1:3">
      <c r="A2144" s="847"/>
      <c r="B2144" s="848"/>
      <c r="C2144" s="849"/>
    </row>
    <row r="2145" spans="1:3">
      <c r="A2145" s="847"/>
      <c r="B2145" s="848"/>
      <c r="C2145" s="849"/>
    </row>
    <row r="2146" spans="1:3">
      <c r="A2146" s="847"/>
      <c r="B2146" s="848"/>
      <c r="C2146" s="849"/>
    </row>
    <row r="2147" spans="1:3">
      <c r="A2147" s="847"/>
      <c r="B2147" s="848"/>
      <c r="C2147" s="849"/>
    </row>
    <row r="2148" spans="1:3">
      <c r="A2148" s="847"/>
      <c r="B2148" s="848"/>
      <c r="C2148" s="849"/>
    </row>
    <row r="2149" spans="1:3">
      <c r="A2149" s="847"/>
      <c r="B2149" s="848"/>
      <c r="C2149" s="849"/>
    </row>
    <row r="2150" spans="1:3">
      <c r="A2150" s="847"/>
      <c r="B2150" s="848"/>
      <c r="C2150" s="849"/>
    </row>
    <row r="2151" spans="1:3">
      <c r="A2151" s="847"/>
      <c r="B2151" s="848"/>
      <c r="C2151" s="849"/>
    </row>
    <row r="2152" spans="1:3">
      <c r="A2152" s="847"/>
      <c r="B2152" s="848"/>
      <c r="C2152" s="849"/>
    </row>
    <row r="2153" spans="1:3">
      <c r="A2153" s="847"/>
      <c r="B2153" s="848"/>
      <c r="C2153" s="849"/>
    </row>
    <row r="2154" spans="1:3">
      <c r="A2154" s="847"/>
      <c r="B2154" s="848"/>
      <c r="C2154" s="849"/>
    </row>
    <row r="2155" spans="1:3">
      <c r="A2155" s="847"/>
      <c r="B2155" s="848"/>
      <c r="C2155" s="849"/>
    </row>
    <row r="2156" spans="1:3">
      <c r="A2156" s="847"/>
      <c r="B2156" s="848"/>
      <c r="C2156" s="849"/>
    </row>
    <row r="2157" spans="1:3">
      <c r="A2157" s="847"/>
      <c r="B2157" s="848"/>
      <c r="C2157" s="849"/>
    </row>
    <row r="2158" spans="1:3">
      <c r="A2158" s="847"/>
      <c r="B2158" s="848"/>
      <c r="C2158" s="849"/>
    </row>
    <row r="2159" spans="1:3">
      <c r="A2159" s="847"/>
      <c r="B2159" s="848"/>
      <c r="C2159" s="849"/>
    </row>
    <row r="2160" spans="1:3">
      <c r="A2160" s="847"/>
      <c r="B2160" s="848"/>
      <c r="C2160" s="849"/>
    </row>
    <row r="2161" spans="1:3">
      <c r="A2161" s="847"/>
      <c r="B2161" s="848"/>
      <c r="C2161" s="849"/>
    </row>
    <row r="2162" spans="1:3">
      <c r="A2162" s="847"/>
      <c r="B2162" s="848"/>
      <c r="C2162" s="849"/>
    </row>
    <row r="2163" spans="1:3">
      <c r="A2163" s="847"/>
      <c r="B2163" s="848"/>
      <c r="C2163" s="849"/>
    </row>
    <row r="2164" spans="1:3">
      <c r="A2164" s="847"/>
      <c r="B2164" s="848"/>
      <c r="C2164" s="849"/>
    </row>
    <row r="2165" spans="1:3">
      <c r="A2165" s="847"/>
      <c r="B2165" s="848"/>
      <c r="C2165" s="849"/>
    </row>
    <row r="2166" spans="1:3">
      <c r="A2166" s="847"/>
      <c r="B2166" s="848"/>
      <c r="C2166" s="849"/>
    </row>
    <row r="2167" spans="1:3">
      <c r="A2167" s="847"/>
      <c r="B2167" s="848"/>
      <c r="C2167" s="849"/>
    </row>
    <row r="2168" spans="1:3">
      <c r="A2168" s="847"/>
      <c r="B2168" s="848"/>
      <c r="C2168" s="849"/>
    </row>
    <row r="2169" spans="1:3">
      <c r="A2169" s="847"/>
      <c r="B2169" s="848"/>
      <c r="C2169" s="849"/>
    </row>
    <row r="2170" spans="1:3">
      <c r="A2170" s="847"/>
      <c r="B2170" s="848"/>
      <c r="C2170" s="849"/>
    </row>
    <row r="2171" spans="1:3">
      <c r="A2171" s="847"/>
      <c r="B2171" s="848"/>
      <c r="C2171" s="849"/>
    </row>
    <row r="2172" spans="1:3">
      <c r="A2172" s="847"/>
      <c r="B2172" s="848"/>
      <c r="C2172" s="849"/>
    </row>
    <row r="2173" spans="1:3">
      <c r="A2173" s="847"/>
      <c r="B2173" s="848"/>
      <c r="C2173" s="849"/>
    </row>
    <row r="2174" spans="1:3">
      <c r="A2174" s="847"/>
      <c r="B2174" s="848"/>
      <c r="C2174" s="849"/>
    </row>
    <row r="2175" spans="1:3">
      <c r="A2175" s="847"/>
      <c r="B2175" s="848"/>
      <c r="C2175" s="849"/>
    </row>
    <row r="2176" spans="1:3">
      <c r="A2176" s="847"/>
      <c r="B2176" s="848"/>
      <c r="C2176" s="849"/>
    </row>
    <row r="2177" spans="1:3">
      <c r="A2177" s="847"/>
      <c r="B2177" s="848"/>
      <c r="C2177" s="849"/>
    </row>
    <row r="2178" spans="1:3">
      <c r="A2178" s="847"/>
      <c r="B2178" s="848"/>
      <c r="C2178" s="849"/>
    </row>
    <row r="2179" spans="1:3">
      <c r="A2179" s="847"/>
      <c r="B2179" s="848"/>
      <c r="C2179" s="849"/>
    </row>
    <row r="2180" spans="1:3">
      <c r="A2180" s="847"/>
      <c r="B2180" s="848"/>
      <c r="C2180" s="849"/>
    </row>
    <row r="2181" spans="1:3">
      <c r="A2181" s="847"/>
      <c r="B2181" s="848"/>
      <c r="C2181" s="849"/>
    </row>
    <row r="2182" spans="1:3">
      <c r="A2182" s="847"/>
      <c r="B2182" s="848"/>
      <c r="C2182" s="849"/>
    </row>
    <row r="2183" spans="1:3">
      <c r="A2183" s="847"/>
      <c r="B2183" s="848"/>
      <c r="C2183" s="849"/>
    </row>
    <row r="2184" spans="1:3">
      <c r="A2184" s="847"/>
      <c r="B2184" s="848"/>
      <c r="C2184" s="849"/>
    </row>
    <row r="2185" spans="1:3">
      <c r="A2185" s="847"/>
      <c r="B2185" s="848"/>
      <c r="C2185" s="849"/>
    </row>
    <row r="2186" spans="1:3">
      <c r="A2186" s="847"/>
      <c r="B2186" s="848"/>
      <c r="C2186" s="849"/>
    </row>
    <row r="2187" spans="1:3">
      <c r="A2187" s="847"/>
      <c r="B2187" s="848"/>
      <c r="C2187" s="849"/>
    </row>
    <row r="2188" spans="1:3">
      <c r="A2188" s="847"/>
      <c r="B2188" s="848"/>
      <c r="C2188" s="849"/>
    </row>
    <row r="2189" spans="1:3">
      <c r="A2189" s="847"/>
      <c r="B2189" s="848"/>
      <c r="C2189" s="849"/>
    </row>
    <row r="2190" spans="1:3">
      <c r="A2190" s="847"/>
      <c r="B2190" s="848"/>
      <c r="C2190" s="849"/>
    </row>
    <row r="2191" spans="1:3">
      <c r="A2191" s="847"/>
      <c r="B2191" s="848"/>
      <c r="C2191" s="849"/>
    </row>
    <row r="2192" spans="1:3">
      <c r="A2192" s="847"/>
      <c r="B2192" s="848"/>
      <c r="C2192" s="849"/>
    </row>
    <row r="2193" spans="1:3">
      <c r="A2193" s="847"/>
      <c r="B2193" s="848"/>
      <c r="C2193" s="849"/>
    </row>
    <row r="2194" spans="1:3">
      <c r="A2194" s="847"/>
      <c r="B2194" s="848"/>
      <c r="C2194" s="849"/>
    </row>
    <row r="2195" spans="1:3">
      <c r="A2195" s="847"/>
      <c r="B2195" s="848"/>
      <c r="C2195" s="849"/>
    </row>
    <row r="2196" spans="1:3">
      <c r="A2196" s="847"/>
      <c r="B2196" s="848"/>
      <c r="C2196" s="849"/>
    </row>
    <row r="2197" spans="1:3">
      <c r="A2197" s="847"/>
      <c r="B2197" s="848"/>
      <c r="C2197" s="849"/>
    </row>
    <row r="2198" spans="1:3">
      <c r="A2198" s="847"/>
      <c r="B2198" s="848"/>
      <c r="C2198" s="849"/>
    </row>
    <row r="2199" spans="1:3">
      <c r="A2199" s="847"/>
      <c r="B2199" s="848"/>
      <c r="C2199" s="849"/>
    </row>
    <row r="2200" spans="1:3">
      <c r="A2200" s="847"/>
      <c r="B2200" s="848"/>
      <c r="C2200" s="849"/>
    </row>
    <row r="2201" spans="1:3">
      <c r="A2201" s="847"/>
      <c r="B2201" s="848"/>
      <c r="C2201" s="849"/>
    </row>
    <row r="2202" spans="1:3">
      <c r="A2202" s="847"/>
      <c r="B2202" s="848"/>
      <c r="C2202" s="849"/>
    </row>
    <row r="2203" spans="1:3">
      <c r="A2203" s="847"/>
      <c r="B2203" s="848"/>
      <c r="C2203" s="849"/>
    </row>
    <row r="2204" spans="1:3">
      <c r="A2204" s="847"/>
      <c r="B2204" s="848"/>
      <c r="C2204" s="849"/>
    </row>
    <row r="2205" spans="1:3">
      <c r="A2205" s="847"/>
      <c r="B2205" s="848"/>
      <c r="C2205" s="849"/>
    </row>
    <row r="2206" spans="1:3">
      <c r="A2206" s="847"/>
      <c r="B2206" s="848"/>
      <c r="C2206" s="849"/>
    </row>
    <row r="2207" spans="1:3">
      <c r="A2207" s="847"/>
      <c r="B2207" s="848"/>
      <c r="C2207" s="849"/>
    </row>
    <row r="2208" spans="1:3">
      <c r="A2208" s="847"/>
      <c r="B2208" s="848"/>
      <c r="C2208" s="849"/>
    </row>
    <row r="2209" spans="1:3">
      <c r="A2209" s="847"/>
      <c r="B2209" s="848"/>
      <c r="C2209" s="849"/>
    </row>
    <row r="2210" spans="1:3">
      <c r="A2210" s="847"/>
      <c r="B2210" s="848"/>
      <c r="C2210" s="849"/>
    </row>
    <row r="2211" spans="1:3">
      <c r="A2211" s="847"/>
      <c r="B2211" s="848"/>
      <c r="C2211" s="849"/>
    </row>
    <row r="2212" spans="1:3">
      <c r="A2212" s="847"/>
      <c r="B2212" s="848"/>
      <c r="C2212" s="849"/>
    </row>
    <row r="2213" spans="1:3">
      <c r="A2213" s="847"/>
      <c r="B2213" s="848"/>
      <c r="C2213" s="849"/>
    </row>
    <row r="2214" spans="1:3">
      <c r="A2214" s="847"/>
      <c r="B2214" s="848"/>
      <c r="C2214" s="849"/>
    </row>
    <row r="2215" spans="1:3">
      <c r="A2215" s="847"/>
      <c r="B2215" s="848"/>
      <c r="C2215" s="849"/>
    </row>
    <row r="2216" spans="1:3">
      <c r="A2216" s="847"/>
      <c r="B2216" s="848"/>
      <c r="C2216" s="849"/>
    </row>
    <row r="2217" spans="1:3">
      <c r="A2217" s="847"/>
      <c r="B2217" s="848"/>
      <c r="C2217" s="849"/>
    </row>
    <row r="2218" spans="1:3">
      <c r="A2218" s="847"/>
      <c r="B2218" s="848"/>
      <c r="C2218" s="849"/>
    </row>
    <row r="2219" spans="1:3">
      <c r="A2219" s="847"/>
      <c r="B2219" s="848"/>
      <c r="C2219" s="849"/>
    </row>
    <row r="2220" spans="1:3">
      <c r="A2220" s="847"/>
      <c r="B2220" s="848"/>
      <c r="C2220" s="849"/>
    </row>
    <row r="2221" spans="1:3">
      <c r="A2221" s="847"/>
      <c r="B2221" s="848"/>
      <c r="C2221" s="849"/>
    </row>
    <row r="2222" spans="1:3">
      <c r="A2222" s="847"/>
      <c r="B2222" s="848"/>
      <c r="C2222" s="849"/>
    </row>
    <row r="2223" spans="1:3">
      <c r="A2223" s="847"/>
      <c r="B2223" s="848"/>
      <c r="C2223" s="849"/>
    </row>
    <row r="2224" spans="1:3">
      <c r="A2224" s="847"/>
      <c r="B2224" s="848"/>
      <c r="C2224" s="849"/>
    </row>
    <row r="2225" spans="1:3">
      <c r="A2225" s="847"/>
      <c r="B2225" s="848"/>
      <c r="C2225" s="849"/>
    </row>
    <row r="2226" spans="1:3">
      <c r="A2226" s="847"/>
      <c r="B2226" s="848"/>
      <c r="C2226" s="849"/>
    </row>
    <row r="2227" spans="1:3">
      <c r="A2227" s="847"/>
      <c r="B2227" s="848"/>
      <c r="C2227" s="849"/>
    </row>
    <row r="2228" spans="1:3">
      <c r="A2228" s="847"/>
      <c r="B2228" s="848"/>
      <c r="C2228" s="849"/>
    </row>
    <row r="2229" spans="1:3">
      <c r="A2229" s="847"/>
      <c r="B2229" s="848"/>
      <c r="C2229" s="849"/>
    </row>
    <row r="2230" spans="1:3">
      <c r="A2230" s="847"/>
      <c r="B2230" s="848"/>
      <c r="C2230" s="849"/>
    </row>
    <row r="2231" spans="1:3">
      <c r="A2231" s="847"/>
      <c r="B2231" s="848"/>
      <c r="C2231" s="849"/>
    </row>
    <row r="2232" spans="1:3">
      <c r="A2232" s="847"/>
      <c r="B2232" s="848"/>
      <c r="C2232" s="849"/>
    </row>
    <row r="2233" spans="1:3">
      <c r="A2233" s="847"/>
      <c r="B2233" s="848"/>
      <c r="C2233" s="849"/>
    </row>
    <row r="2234" spans="1:3">
      <c r="A2234" s="847"/>
      <c r="B2234" s="848"/>
      <c r="C2234" s="849"/>
    </row>
    <row r="2235" spans="1:3">
      <c r="A2235" s="847"/>
      <c r="B2235" s="848"/>
      <c r="C2235" s="849"/>
    </row>
    <row r="2236" spans="1:3">
      <c r="A2236" s="847"/>
      <c r="B2236" s="848"/>
      <c r="C2236" s="849"/>
    </row>
    <row r="2237" spans="1:3">
      <c r="A2237" s="847"/>
      <c r="B2237" s="848"/>
      <c r="C2237" s="849"/>
    </row>
    <row r="2238" spans="1:3">
      <c r="A2238" s="847"/>
      <c r="B2238" s="848"/>
      <c r="C2238" s="849"/>
    </row>
    <row r="2239" spans="1:3">
      <c r="A2239" s="847"/>
      <c r="B2239" s="848"/>
      <c r="C2239" s="849"/>
    </row>
    <row r="2240" spans="1:3">
      <c r="A2240" s="847"/>
      <c r="B2240" s="848"/>
      <c r="C2240" s="849"/>
    </row>
    <row r="2241" spans="1:3">
      <c r="A2241" s="847"/>
      <c r="B2241" s="848"/>
      <c r="C2241" s="849"/>
    </row>
    <row r="2242" spans="1:3">
      <c r="A2242" s="847"/>
      <c r="B2242" s="848"/>
      <c r="C2242" s="849"/>
    </row>
    <row r="2243" spans="1:3">
      <c r="A2243" s="847"/>
      <c r="B2243" s="848"/>
      <c r="C2243" s="849"/>
    </row>
    <row r="2244" spans="1:3">
      <c r="A2244" s="847"/>
      <c r="B2244" s="848"/>
      <c r="C2244" s="849"/>
    </row>
    <row r="2245" spans="1:3">
      <c r="A2245" s="847"/>
      <c r="B2245" s="848"/>
      <c r="C2245" s="849"/>
    </row>
    <row r="2246" spans="1:3">
      <c r="A2246" s="847"/>
      <c r="B2246" s="848"/>
      <c r="C2246" s="849"/>
    </row>
    <row r="2247" spans="1:3">
      <c r="A2247" s="847"/>
      <c r="B2247" s="848"/>
      <c r="C2247" s="849"/>
    </row>
    <row r="2248" spans="1:3">
      <c r="A2248" s="847"/>
      <c r="B2248" s="848"/>
      <c r="C2248" s="849"/>
    </row>
    <row r="2249" spans="1:3">
      <c r="A2249" s="847"/>
      <c r="B2249" s="848"/>
      <c r="C2249" s="849"/>
    </row>
    <row r="2250" spans="1:3">
      <c r="A2250" s="847"/>
      <c r="B2250" s="848"/>
      <c r="C2250" s="849"/>
    </row>
    <row r="2251" spans="1:3">
      <c r="A2251" s="847"/>
      <c r="B2251" s="848"/>
      <c r="C2251" s="849"/>
    </row>
    <row r="2252" spans="1:3">
      <c r="A2252" s="847"/>
      <c r="B2252" s="848"/>
      <c r="C2252" s="849"/>
    </row>
    <row r="2253" spans="1:3">
      <c r="A2253" s="847"/>
      <c r="B2253" s="848"/>
      <c r="C2253" s="849"/>
    </row>
    <row r="2254" spans="1:3">
      <c r="A2254" s="847"/>
      <c r="B2254" s="848"/>
      <c r="C2254" s="849"/>
    </row>
    <row r="2255" spans="1:3">
      <c r="A2255" s="847"/>
      <c r="B2255" s="848"/>
      <c r="C2255" s="849"/>
    </row>
    <row r="2256" spans="1:3">
      <c r="A2256" s="847"/>
      <c r="B2256" s="848"/>
      <c r="C2256" s="849"/>
    </row>
    <row r="2257" spans="1:3">
      <c r="A2257" s="847"/>
      <c r="B2257" s="848"/>
      <c r="C2257" s="849"/>
    </row>
    <row r="2258" spans="1:3">
      <c r="A2258" s="847"/>
      <c r="B2258" s="848"/>
      <c r="C2258" s="849"/>
    </row>
    <row r="2259" spans="1:3">
      <c r="A2259" s="847"/>
      <c r="B2259" s="848"/>
      <c r="C2259" s="849"/>
    </row>
    <row r="2260" spans="1:3">
      <c r="A2260" s="847"/>
      <c r="B2260" s="848"/>
      <c r="C2260" s="849"/>
    </row>
    <row r="2261" spans="1:3">
      <c r="A2261" s="847"/>
      <c r="B2261" s="848"/>
      <c r="C2261" s="849"/>
    </row>
    <row r="2262" spans="1:3">
      <c r="A2262" s="847"/>
      <c r="B2262" s="848"/>
      <c r="C2262" s="849"/>
    </row>
    <row r="2263" spans="1:3">
      <c r="A2263" s="847"/>
      <c r="B2263" s="848"/>
      <c r="C2263" s="849"/>
    </row>
    <row r="2264" spans="1:3">
      <c r="A2264" s="847"/>
      <c r="B2264" s="848"/>
      <c r="C2264" s="849"/>
    </row>
    <row r="2265" spans="1:3">
      <c r="A2265" s="847"/>
      <c r="B2265" s="848"/>
      <c r="C2265" s="849"/>
    </row>
    <row r="2266" spans="1:3">
      <c r="A2266" s="847"/>
      <c r="B2266" s="848"/>
      <c r="C2266" s="849"/>
    </row>
    <row r="2267" spans="1:3">
      <c r="A2267" s="847"/>
      <c r="B2267" s="848"/>
      <c r="C2267" s="849"/>
    </row>
    <row r="2268" spans="1:3">
      <c r="A2268" s="847"/>
      <c r="B2268" s="848"/>
      <c r="C2268" s="849"/>
    </row>
    <row r="2269" spans="1:3">
      <c r="A2269" s="847"/>
      <c r="B2269" s="848"/>
      <c r="C2269" s="849"/>
    </row>
    <row r="2270" spans="1:3">
      <c r="A2270" s="847"/>
      <c r="B2270" s="848"/>
      <c r="C2270" s="849"/>
    </row>
    <row r="2271" spans="1:3">
      <c r="A2271" s="847"/>
      <c r="B2271" s="848"/>
      <c r="C2271" s="849"/>
    </row>
    <row r="2272" spans="1:3">
      <c r="A2272" s="847"/>
      <c r="B2272" s="848"/>
      <c r="C2272" s="849"/>
    </row>
    <row r="2273" spans="1:3">
      <c r="A2273" s="847"/>
      <c r="B2273" s="848"/>
      <c r="C2273" s="849"/>
    </row>
    <row r="2274" spans="1:3">
      <c r="A2274" s="847"/>
      <c r="B2274" s="848"/>
      <c r="C2274" s="849"/>
    </row>
    <row r="2275" spans="1:3">
      <c r="A2275" s="847"/>
      <c r="B2275" s="848"/>
      <c r="C2275" s="849"/>
    </row>
    <row r="2276" spans="1:3">
      <c r="A2276" s="847"/>
      <c r="B2276" s="848"/>
      <c r="C2276" s="849"/>
    </row>
    <row r="2277" spans="1:3">
      <c r="A2277" s="847"/>
      <c r="B2277" s="848"/>
      <c r="C2277" s="849"/>
    </row>
    <row r="2278" spans="1:3">
      <c r="A2278" s="847"/>
      <c r="B2278" s="848"/>
      <c r="C2278" s="849"/>
    </row>
    <row r="2279" spans="1:3">
      <c r="A2279" s="847"/>
      <c r="B2279" s="848"/>
      <c r="C2279" s="849"/>
    </row>
    <row r="2280" spans="1:3">
      <c r="A2280" s="847"/>
      <c r="B2280" s="848"/>
      <c r="C2280" s="849"/>
    </row>
    <row r="2281" spans="1:3">
      <c r="A2281" s="847"/>
      <c r="B2281" s="848"/>
      <c r="C2281" s="849"/>
    </row>
    <row r="2282" spans="1:3">
      <c r="A2282" s="847"/>
      <c r="B2282" s="848"/>
      <c r="C2282" s="849"/>
    </row>
    <row r="2283" spans="1:3">
      <c r="A2283" s="847"/>
      <c r="B2283" s="848"/>
      <c r="C2283" s="849"/>
    </row>
    <row r="2284" spans="1:3">
      <c r="A2284" s="847"/>
      <c r="B2284" s="848"/>
      <c r="C2284" s="849"/>
    </row>
    <row r="2285" spans="1:3">
      <c r="A2285" s="847"/>
      <c r="B2285" s="848"/>
      <c r="C2285" s="849"/>
    </row>
    <row r="2286" spans="1:3">
      <c r="A2286" s="847"/>
      <c r="B2286" s="848"/>
      <c r="C2286" s="849"/>
    </row>
    <row r="2287" spans="1:3">
      <c r="A2287" s="847"/>
      <c r="B2287" s="848"/>
      <c r="C2287" s="849"/>
    </row>
    <row r="2288" spans="1:3">
      <c r="A2288" s="847"/>
      <c r="B2288" s="848"/>
      <c r="C2288" s="849"/>
    </row>
    <row r="2289" spans="1:3">
      <c r="A2289" s="847"/>
      <c r="B2289" s="848"/>
      <c r="C2289" s="849"/>
    </row>
    <row r="2290" spans="1:3">
      <c r="A2290" s="847"/>
      <c r="B2290" s="848"/>
      <c r="C2290" s="849"/>
    </row>
    <row r="2291" spans="1:3">
      <c r="A2291" s="847"/>
      <c r="B2291" s="848"/>
      <c r="C2291" s="849"/>
    </row>
    <row r="2292" spans="1:3">
      <c r="A2292" s="847"/>
      <c r="B2292" s="848"/>
      <c r="C2292" s="849"/>
    </row>
    <row r="2293" spans="1:3">
      <c r="A2293" s="847"/>
      <c r="B2293" s="848"/>
      <c r="C2293" s="849"/>
    </row>
    <row r="2294" spans="1:3">
      <c r="A2294" s="847"/>
      <c r="B2294" s="848"/>
      <c r="C2294" s="849"/>
    </row>
    <row r="2295" spans="1:3">
      <c r="A2295" s="847"/>
      <c r="B2295" s="848"/>
      <c r="C2295" s="849"/>
    </row>
    <row r="2296" spans="1:3">
      <c r="A2296" s="847"/>
      <c r="B2296" s="848"/>
      <c r="C2296" s="849"/>
    </row>
    <row r="2297" spans="1:3">
      <c r="A2297" s="847"/>
      <c r="B2297" s="848"/>
      <c r="C2297" s="849"/>
    </row>
    <row r="2298" spans="1:3">
      <c r="A2298" s="847"/>
      <c r="B2298" s="848"/>
      <c r="C2298" s="849"/>
    </row>
    <row r="2299" spans="1:3">
      <c r="A2299" s="847"/>
      <c r="B2299" s="848"/>
      <c r="C2299" s="849"/>
    </row>
    <row r="2300" spans="1:3">
      <c r="A2300" s="847"/>
      <c r="B2300" s="848"/>
      <c r="C2300" s="849"/>
    </row>
    <row r="2301" spans="1:3">
      <c r="A2301" s="847"/>
      <c r="B2301" s="848"/>
      <c r="C2301" s="849"/>
    </row>
    <row r="2302" spans="1:3">
      <c r="A2302" s="847"/>
      <c r="B2302" s="848"/>
      <c r="C2302" s="849"/>
    </row>
    <row r="2303" spans="1:3">
      <c r="A2303" s="847"/>
      <c r="B2303" s="848"/>
      <c r="C2303" s="849"/>
    </row>
    <row r="2304" spans="1:3">
      <c r="A2304" s="847"/>
      <c r="B2304" s="848"/>
      <c r="C2304" s="849"/>
    </row>
    <row r="2305" spans="1:3">
      <c r="A2305" s="847"/>
      <c r="B2305" s="848"/>
      <c r="C2305" s="849"/>
    </row>
    <row r="2306" spans="1:3">
      <c r="A2306" s="847"/>
      <c r="B2306" s="848"/>
      <c r="C2306" s="849"/>
    </row>
    <row r="2307" spans="1:3">
      <c r="A2307" s="847"/>
      <c r="B2307" s="848"/>
      <c r="C2307" s="849"/>
    </row>
    <row r="2308" spans="1:3">
      <c r="A2308" s="847"/>
      <c r="B2308" s="848"/>
      <c r="C2308" s="849"/>
    </row>
    <row r="2309" spans="1:3">
      <c r="A2309" s="847"/>
      <c r="B2309" s="848"/>
      <c r="C2309" s="849"/>
    </row>
    <row r="2310" spans="1:3">
      <c r="A2310" s="847"/>
      <c r="B2310" s="848"/>
      <c r="C2310" s="849"/>
    </row>
    <row r="2311" spans="1:3">
      <c r="A2311" s="847"/>
      <c r="B2311" s="848"/>
      <c r="C2311" s="849"/>
    </row>
    <row r="2312" spans="1:3">
      <c r="A2312" s="847"/>
      <c r="B2312" s="848"/>
      <c r="C2312" s="849"/>
    </row>
    <row r="2313" spans="1:3">
      <c r="A2313" s="847"/>
      <c r="B2313" s="848"/>
      <c r="C2313" s="849"/>
    </row>
    <row r="2314" spans="1:3">
      <c r="A2314" s="847"/>
      <c r="B2314" s="848"/>
      <c r="C2314" s="849"/>
    </row>
    <row r="2315" spans="1:3">
      <c r="A2315" s="847"/>
      <c r="B2315" s="848"/>
      <c r="C2315" s="849"/>
    </row>
    <row r="2316" spans="1:3">
      <c r="A2316" s="847"/>
      <c r="B2316" s="848"/>
      <c r="C2316" s="849"/>
    </row>
    <row r="2317" spans="1:3">
      <c r="A2317" s="847"/>
      <c r="B2317" s="848"/>
      <c r="C2317" s="849"/>
    </row>
    <row r="2318" spans="1:3">
      <c r="A2318" s="847"/>
      <c r="B2318" s="848"/>
      <c r="C2318" s="849"/>
    </row>
    <row r="2319" spans="1:3">
      <c r="A2319" s="847"/>
      <c r="B2319" s="848"/>
      <c r="C2319" s="849"/>
    </row>
    <row r="2320" spans="1:3">
      <c r="A2320" s="847"/>
      <c r="B2320" s="848"/>
      <c r="C2320" s="849"/>
    </row>
    <row r="2321" spans="1:3">
      <c r="A2321" s="847"/>
      <c r="B2321" s="848"/>
      <c r="C2321" s="849"/>
    </row>
    <row r="2322" spans="1:3">
      <c r="A2322" s="847"/>
      <c r="B2322" s="848"/>
      <c r="C2322" s="849"/>
    </row>
    <row r="2323" spans="1:3">
      <c r="A2323" s="847"/>
      <c r="B2323" s="848"/>
      <c r="C2323" s="849"/>
    </row>
    <row r="2324" spans="1:3">
      <c r="A2324" s="847"/>
      <c r="B2324" s="848"/>
      <c r="C2324" s="849"/>
    </row>
    <row r="2325" spans="1:3">
      <c r="A2325" s="847"/>
      <c r="B2325" s="848"/>
      <c r="C2325" s="849"/>
    </row>
    <row r="2326" spans="1:3">
      <c r="A2326" s="847"/>
      <c r="B2326" s="848"/>
      <c r="C2326" s="849"/>
    </row>
    <row r="2327" spans="1:3">
      <c r="A2327" s="847"/>
      <c r="B2327" s="848"/>
      <c r="C2327" s="849"/>
    </row>
    <row r="2328" spans="1:3">
      <c r="A2328" s="847"/>
      <c r="B2328" s="848"/>
      <c r="C2328" s="849"/>
    </row>
    <row r="2329" spans="1:3">
      <c r="A2329" s="847"/>
      <c r="B2329" s="848"/>
      <c r="C2329" s="849"/>
    </row>
    <row r="2330" spans="1:3">
      <c r="A2330" s="847"/>
      <c r="B2330" s="848"/>
      <c r="C2330" s="849"/>
    </row>
    <row r="2331" spans="1:3">
      <c r="A2331" s="847"/>
      <c r="B2331" s="848"/>
      <c r="C2331" s="849"/>
    </row>
    <row r="2332" spans="1:3">
      <c r="A2332" s="847"/>
      <c r="B2332" s="848"/>
      <c r="C2332" s="849"/>
    </row>
    <row r="2333" spans="1:3">
      <c r="A2333" s="847"/>
      <c r="B2333" s="848"/>
      <c r="C2333" s="849"/>
    </row>
    <row r="2334" spans="1:3">
      <c r="A2334" s="847"/>
      <c r="B2334" s="848"/>
      <c r="C2334" s="849"/>
    </row>
    <row r="2335" spans="1:3">
      <c r="A2335" s="847"/>
      <c r="B2335" s="848"/>
      <c r="C2335" s="849"/>
    </row>
    <row r="2336" spans="1:3">
      <c r="A2336" s="847"/>
      <c r="B2336" s="848"/>
      <c r="C2336" s="849"/>
    </row>
    <row r="2337" spans="1:3">
      <c r="A2337" s="847"/>
      <c r="B2337" s="848"/>
      <c r="C2337" s="849"/>
    </row>
    <row r="2338" spans="1:3">
      <c r="A2338" s="847"/>
      <c r="B2338" s="848"/>
      <c r="C2338" s="849"/>
    </row>
    <row r="2339" spans="1:3">
      <c r="A2339" s="847"/>
      <c r="B2339" s="848"/>
      <c r="C2339" s="849"/>
    </row>
    <row r="2340" spans="1:3">
      <c r="A2340" s="847"/>
      <c r="B2340" s="848"/>
      <c r="C2340" s="849"/>
    </row>
    <row r="2341" spans="1:3">
      <c r="A2341" s="847"/>
      <c r="B2341" s="848"/>
      <c r="C2341" s="849"/>
    </row>
    <row r="2342" spans="1:3">
      <c r="A2342" s="847"/>
      <c r="B2342" s="848"/>
      <c r="C2342" s="849"/>
    </row>
    <row r="2343" spans="1:3">
      <c r="A2343" s="847"/>
      <c r="B2343" s="848"/>
      <c r="C2343" s="849"/>
    </row>
    <row r="2344" spans="1:3">
      <c r="A2344" s="847"/>
      <c r="B2344" s="848"/>
      <c r="C2344" s="849"/>
    </row>
    <row r="2345" spans="1:3">
      <c r="A2345" s="847"/>
      <c r="B2345" s="848"/>
      <c r="C2345" s="849"/>
    </row>
    <row r="2346" spans="1:3">
      <c r="A2346" s="847"/>
      <c r="B2346" s="848"/>
      <c r="C2346" s="849"/>
    </row>
    <row r="2347" spans="1:3">
      <c r="A2347" s="847"/>
      <c r="B2347" s="848"/>
      <c r="C2347" s="849"/>
    </row>
    <row r="2348" spans="1:3">
      <c r="A2348" s="847"/>
      <c r="B2348" s="848"/>
      <c r="C2348" s="849"/>
    </row>
    <row r="2349" spans="1:3">
      <c r="A2349" s="847"/>
      <c r="B2349" s="848"/>
      <c r="C2349" s="849"/>
    </row>
    <row r="2350" spans="1:3">
      <c r="A2350" s="847"/>
      <c r="B2350" s="848"/>
      <c r="C2350" s="849"/>
    </row>
    <row r="2351" spans="1:3">
      <c r="A2351" s="847"/>
      <c r="B2351" s="848"/>
      <c r="C2351" s="849"/>
    </row>
    <row r="2352" spans="1:3">
      <c r="A2352" s="847"/>
      <c r="B2352" s="848"/>
      <c r="C2352" s="849"/>
    </row>
    <row r="2353" spans="1:3">
      <c r="A2353" s="847"/>
      <c r="B2353" s="848"/>
      <c r="C2353" s="849"/>
    </row>
    <row r="2354" spans="1:3">
      <c r="A2354" s="847"/>
      <c r="B2354" s="848"/>
      <c r="C2354" s="849"/>
    </row>
    <row r="2355" spans="1:3">
      <c r="A2355" s="847"/>
      <c r="B2355" s="848"/>
      <c r="C2355" s="849"/>
    </row>
    <row r="2356" spans="1:3">
      <c r="A2356" s="847"/>
      <c r="B2356" s="848"/>
      <c r="C2356" s="849"/>
    </row>
    <row r="2357" spans="1:3">
      <c r="A2357" s="847"/>
      <c r="B2357" s="848"/>
      <c r="C2357" s="849"/>
    </row>
    <row r="2358" spans="1:3">
      <c r="A2358" s="847"/>
      <c r="B2358" s="848"/>
      <c r="C2358" s="849"/>
    </row>
    <row r="2359" spans="1:3">
      <c r="A2359" s="847"/>
      <c r="B2359" s="848"/>
      <c r="C2359" s="849"/>
    </row>
    <row r="2360" spans="1:3">
      <c r="A2360" s="847"/>
      <c r="B2360" s="848"/>
      <c r="C2360" s="849"/>
    </row>
    <row r="2361" spans="1:3">
      <c r="A2361" s="847"/>
      <c r="B2361" s="848"/>
      <c r="C2361" s="849"/>
    </row>
    <row r="2362" spans="1:3">
      <c r="A2362" s="847"/>
      <c r="B2362" s="848"/>
      <c r="C2362" s="849"/>
    </row>
    <row r="2363" spans="1:3">
      <c r="A2363" s="847"/>
      <c r="B2363" s="848"/>
      <c r="C2363" s="849"/>
    </row>
    <row r="2364" spans="1:3">
      <c r="A2364" s="847"/>
      <c r="B2364" s="848"/>
      <c r="C2364" s="849"/>
    </row>
    <row r="2365" spans="1:3">
      <c r="A2365" s="847"/>
      <c r="B2365" s="848"/>
      <c r="C2365" s="849"/>
    </row>
    <row r="2366" spans="1:3">
      <c r="A2366" s="847"/>
      <c r="B2366" s="848"/>
      <c r="C2366" s="849"/>
    </row>
    <row r="2367" spans="1:3">
      <c r="A2367" s="847"/>
      <c r="B2367" s="848"/>
      <c r="C2367" s="849"/>
    </row>
    <row r="2368" spans="1:3">
      <c r="A2368" s="847"/>
      <c r="B2368" s="848"/>
      <c r="C2368" s="849"/>
    </row>
    <row r="2369" spans="1:3">
      <c r="A2369" s="847"/>
      <c r="B2369" s="848"/>
      <c r="C2369" s="849"/>
    </row>
    <row r="2370" spans="1:3">
      <c r="A2370" s="847"/>
      <c r="B2370" s="848"/>
      <c r="C2370" s="849"/>
    </row>
    <row r="2371" spans="1:3">
      <c r="A2371" s="847"/>
      <c r="B2371" s="848"/>
      <c r="C2371" s="849"/>
    </row>
    <row r="2372" spans="1:3">
      <c r="A2372" s="847"/>
      <c r="B2372" s="848"/>
      <c r="C2372" s="849"/>
    </row>
    <row r="2373" spans="1:3">
      <c r="A2373" s="847"/>
      <c r="B2373" s="848"/>
      <c r="C2373" s="849"/>
    </row>
    <row r="2374" spans="1:3">
      <c r="A2374" s="847"/>
      <c r="B2374" s="848"/>
      <c r="C2374" s="849"/>
    </row>
    <row r="2375" spans="1:3">
      <c r="A2375" s="847"/>
      <c r="B2375" s="848"/>
      <c r="C2375" s="849"/>
    </row>
    <row r="2376" spans="1:3">
      <c r="A2376" s="847"/>
      <c r="B2376" s="848"/>
      <c r="C2376" s="849"/>
    </row>
    <row r="2377" spans="1:3">
      <c r="A2377" s="847"/>
      <c r="B2377" s="848"/>
      <c r="C2377" s="849"/>
    </row>
    <row r="2378" spans="1:3">
      <c r="A2378" s="847"/>
      <c r="B2378" s="848"/>
      <c r="C2378" s="849"/>
    </row>
    <row r="2379" spans="1:3">
      <c r="A2379" s="847"/>
      <c r="B2379" s="848"/>
      <c r="C2379" s="849"/>
    </row>
    <row r="2380" spans="1:3">
      <c r="A2380" s="847"/>
      <c r="B2380" s="848"/>
      <c r="C2380" s="849"/>
    </row>
    <row r="2381" spans="1:3">
      <c r="A2381" s="847"/>
      <c r="B2381" s="848"/>
      <c r="C2381" s="849"/>
    </row>
    <row r="2382" spans="1:3">
      <c r="A2382" s="847"/>
      <c r="B2382" s="848"/>
      <c r="C2382" s="849"/>
    </row>
    <row r="2383" spans="1:3">
      <c r="A2383" s="847"/>
      <c r="B2383" s="848"/>
      <c r="C2383" s="849"/>
    </row>
    <row r="2384" spans="1:3">
      <c r="A2384" s="847"/>
      <c r="B2384" s="848"/>
      <c r="C2384" s="849"/>
    </row>
    <row r="2385" spans="1:3">
      <c r="A2385" s="847"/>
      <c r="B2385" s="848"/>
      <c r="C2385" s="849"/>
    </row>
    <row r="2386" spans="1:3">
      <c r="A2386" s="847"/>
      <c r="B2386" s="848"/>
      <c r="C2386" s="849"/>
    </row>
    <row r="2387" spans="1:3">
      <c r="A2387" s="847"/>
      <c r="B2387" s="848"/>
      <c r="C2387" s="849"/>
    </row>
    <row r="2388" spans="1:3">
      <c r="A2388" s="847"/>
      <c r="B2388" s="848"/>
      <c r="C2388" s="849"/>
    </row>
    <row r="2389" spans="1:3">
      <c r="A2389" s="847"/>
      <c r="B2389" s="848"/>
      <c r="C2389" s="849"/>
    </row>
    <row r="2390" spans="1:3">
      <c r="A2390" s="847"/>
      <c r="B2390" s="848"/>
      <c r="C2390" s="849"/>
    </row>
    <row r="2391" spans="1:3">
      <c r="A2391" s="847"/>
      <c r="B2391" s="848"/>
      <c r="C2391" s="849"/>
    </row>
    <row r="2392" spans="1:3">
      <c r="A2392" s="847"/>
      <c r="B2392" s="848"/>
      <c r="C2392" s="849"/>
    </row>
    <row r="2393" spans="1:3">
      <c r="A2393" s="847"/>
      <c r="B2393" s="848"/>
      <c r="C2393" s="849"/>
    </row>
    <row r="2394" spans="1:3">
      <c r="A2394" s="847"/>
      <c r="B2394" s="848"/>
      <c r="C2394" s="849"/>
    </row>
    <row r="2395" spans="1:3">
      <c r="A2395" s="847"/>
      <c r="B2395" s="848"/>
      <c r="C2395" s="849"/>
    </row>
    <row r="2396" spans="1:3">
      <c r="A2396" s="847"/>
      <c r="B2396" s="848"/>
      <c r="C2396" s="849"/>
    </row>
    <row r="2397" spans="1:3">
      <c r="A2397" s="847"/>
      <c r="B2397" s="848"/>
      <c r="C2397" s="849"/>
    </row>
    <row r="2398" spans="1:3">
      <c r="A2398" s="847"/>
      <c r="B2398" s="848"/>
      <c r="C2398" s="849"/>
    </row>
    <row r="2399" spans="1:3">
      <c r="A2399" s="847"/>
      <c r="B2399" s="848"/>
      <c r="C2399" s="849"/>
    </row>
    <row r="2400" spans="1:3">
      <c r="A2400" s="847"/>
      <c r="B2400" s="848"/>
      <c r="C2400" s="849"/>
    </row>
    <row r="2401" spans="1:3">
      <c r="A2401" s="847"/>
      <c r="B2401" s="848"/>
      <c r="C2401" s="849"/>
    </row>
    <row r="2402" spans="1:3">
      <c r="A2402" s="847"/>
      <c r="B2402" s="848"/>
      <c r="C2402" s="849"/>
    </row>
    <row r="2403" spans="1:3">
      <c r="A2403" s="847"/>
      <c r="B2403" s="848"/>
      <c r="C2403" s="849"/>
    </row>
    <row r="2404" spans="1:3">
      <c r="A2404" s="847"/>
      <c r="B2404" s="848"/>
      <c r="C2404" s="849"/>
    </row>
    <row r="2405" spans="1:3">
      <c r="A2405" s="847"/>
      <c r="B2405" s="848"/>
      <c r="C2405" s="849"/>
    </row>
    <row r="2406" spans="1:3">
      <c r="A2406" s="847"/>
      <c r="B2406" s="848"/>
      <c r="C2406" s="849"/>
    </row>
    <row r="2407" spans="1:3">
      <c r="A2407" s="847"/>
      <c r="B2407" s="848"/>
      <c r="C2407" s="849"/>
    </row>
    <row r="2408" spans="1:3">
      <c r="A2408" s="847"/>
      <c r="B2408" s="848"/>
      <c r="C2408" s="849"/>
    </row>
    <row r="2409" spans="1:3">
      <c r="A2409" s="847"/>
      <c r="B2409" s="848"/>
      <c r="C2409" s="849"/>
    </row>
    <row r="2410" spans="1:3">
      <c r="A2410" s="847"/>
      <c r="B2410" s="848"/>
      <c r="C2410" s="849"/>
    </row>
    <row r="2411" spans="1:3">
      <c r="A2411" s="847"/>
      <c r="B2411" s="848"/>
      <c r="C2411" s="849"/>
    </row>
    <row r="2412" spans="1:3">
      <c r="A2412" s="847"/>
      <c r="B2412" s="848"/>
      <c r="C2412" s="849"/>
    </row>
    <row r="2413" spans="1:3">
      <c r="A2413" s="847"/>
      <c r="B2413" s="848"/>
      <c r="C2413" s="849"/>
    </row>
    <row r="2414" spans="1:3">
      <c r="A2414" s="847"/>
      <c r="B2414" s="848"/>
      <c r="C2414" s="849"/>
    </row>
    <row r="2415" spans="1:3">
      <c r="A2415" s="847"/>
      <c r="B2415" s="848"/>
      <c r="C2415" s="849"/>
    </row>
    <row r="2416" spans="1:3">
      <c r="A2416" s="847"/>
      <c r="B2416" s="848"/>
      <c r="C2416" s="849"/>
    </row>
    <row r="2417" spans="1:3">
      <c r="A2417" s="847"/>
      <c r="B2417" s="848"/>
      <c r="C2417" s="849"/>
    </row>
    <row r="2418" spans="1:3">
      <c r="A2418" s="847"/>
      <c r="B2418" s="848"/>
      <c r="C2418" s="849"/>
    </row>
    <row r="2419" spans="1:3">
      <c r="A2419" s="847"/>
      <c r="B2419" s="848"/>
      <c r="C2419" s="849"/>
    </row>
    <row r="2420" spans="1:3">
      <c r="A2420" s="847"/>
      <c r="B2420" s="848"/>
      <c r="C2420" s="849"/>
    </row>
    <row r="2421" spans="1:3">
      <c r="A2421" s="847"/>
      <c r="B2421" s="848"/>
      <c r="C2421" s="849"/>
    </row>
    <row r="2422" spans="1:3">
      <c r="A2422" s="847"/>
      <c r="B2422" s="848"/>
      <c r="C2422" s="849"/>
    </row>
    <row r="2423" spans="1:3">
      <c r="A2423" s="847"/>
      <c r="B2423" s="848"/>
      <c r="C2423" s="849"/>
    </row>
    <row r="2424" spans="1:3">
      <c r="A2424" s="847"/>
      <c r="B2424" s="848"/>
      <c r="C2424" s="849"/>
    </row>
    <row r="2425" spans="1:3">
      <c r="A2425" s="847"/>
      <c r="B2425" s="848"/>
      <c r="C2425" s="849"/>
    </row>
    <row r="2426" spans="1:3">
      <c r="A2426" s="847"/>
      <c r="B2426" s="848"/>
      <c r="C2426" s="849"/>
    </row>
    <row r="2427" spans="1:3">
      <c r="A2427" s="847"/>
      <c r="B2427" s="848"/>
      <c r="C2427" s="849"/>
    </row>
    <row r="2428" spans="1:3">
      <c r="A2428" s="847"/>
      <c r="B2428" s="848"/>
      <c r="C2428" s="849"/>
    </row>
    <row r="2429" spans="1:3">
      <c r="A2429" s="847"/>
      <c r="B2429" s="848"/>
      <c r="C2429" s="849"/>
    </row>
    <row r="2430" spans="1:3">
      <c r="A2430" s="847"/>
      <c r="B2430" s="848"/>
      <c r="C2430" s="849"/>
    </row>
    <row r="2431" spans="1:3">
      <c r="A2431" s="847"/>
      <c r="B2431" s="848"/>
      <c r="C2431" s="849"/>
    </row>
    <row r="2432" spans="1:3">
      <c r="A2432" s="847"/>
      <c r="B2432" s="848"/>
      <c r="C2432" s="849"/>
    </row>
    <row r="2433" spans="1:3">
      <c r="A2433" s="847"/>
      <c r="B2433" s="848"/>
      <c r="C2433" s="849"/>
    </row>
    <row r="2434" spans="1:3">
      <c r="A2434" s="847"/>
      <c r="B2434" s="848"/>
      <c r="C2434" s="849"/>
    </row>
    <row r="2435" spans="1:3">
      <c r="A2435" s="847"/>
      <c r="B2435" s="848"/>
      <c r="C2435" s="849"/>
    </row>
    <row r="2436" spans="1:3">
      <c r="A2436" s="847"/>
      <c r="B2436" s="848"/>
      <c r="C2436" s="849"/>
    </row>
    <row r="2437" spans="1:3">
      <c r="A2437" s="847"/>
      <c r="B2437" s="848"/>
      <c r="C2437" s="849"/>
    </row>
    <row r="2438" spans="1:3">
      <c r="A2438" s="847"/>
      <c r="B2438" s="848"/>
      <c r="C2438" s="849"/>
    </row>
    <row r="2439" spans="1:3">
      <c r="A2439" s="847"/>
      <c r="B2439" s="848"/>
      <c r="C2439" s="849"/>
    </row>
    <row r="2440" spans="1:3">
      <c r="A2440" s="847"/>
      <c r="B2440" s="848"/>
      <c r="C2440" s="849"/>
    </row>
    <row r="2441" spans="1:3">
      <c r="A2441" s="847"/>
      <c r="B2441" s="848"/>
      <c r="C2441" s="849"/>
    </row>
    <row r="2442" spans="1:3">
      <c r="A2442" s="847"/>
      <c r="B2442" s="848"/>
      <c r="C2442" s="849"/>
    </row>
    <row r="2443" spans="1:3">
      <c r="A2443" s="847"/>
      <c r="B2443" s="848"/>
      <c r="C2443" s="849"/>
    </row>
    <row r="2444" spans="1:3">
      <c r="A2444" s="847"/>
      <c r="B2444" s="848"/>
      <c r="C2444" s="849"/>
    </row>
    <row r="2445" spans="1:3">
      <c r="A2445" s="847"/>
      <c r="B2445" s="848"/>
      <c r="C2445" s="849"/>
    </row>
    <row r="2446" spans="1:3">
      <c r="A2446" s="847"/>
      <c r="B2446" s="848"/>
      <c r="C2446" s="849"/>
    </row>
    <row r="2447" spans="1:3">
      <c r="A2447" s="847"/>
      <c r="B2447" s="848"/>
      <c r="C2447" s="849"/>
    </row>
    <row r="2448" spans="1:3">
      <c r="A2448" s="847"/>
      <c r="B2448" s="848"/>
      <c r="C2448" s="849"/>
    </row>
    <row r="2449" spans="1:3">
      <c r="A2449" s="847"/>
      <c r="B2449" s="848"/>
      <c r="C2449" s="849"/>
    </row>
    <row r="2450" spans="1:3">
      <c r="A2450" s="847"/>
      <c r="B2450" s="848"/>
      <c r="C2450" s="849"/>
    </row>
    <row r="2451" spans="1:3">
      <c r="A2451" s="847"/>
      <c r="B2451" s="848"/>
      <c r="C2451" s="849"/>
    </row>
    <row r="2452" spans="1:3">
      <c r="A2452" s="847"/>
      <c r="B2452" s="848"/>
      <c r="C2452" s="849"/>
    </row>
    <row r="2453" spans="1:3">
      <c r="A2453" s="847"/>
      <c r="B2453" s="848"/>
      <c r="C2453" s="849"/>
    </row>
    <row r="2454" spans="1:3">
      <c r="A2454" s="847"/>
      <c r="B2454" s="848"/>
      <c r="C2454" s="849"/>
    </row>
    <row r="2455" spans="1:3">
      <c r="A2455" s="847"/>
      <c r="B2455" s="848"/>
      <c r="C2455" s="849"/>
    </row>
    <row r="2456" spans="1:3">
      <c r="A2456" s="847"/>
      <c r="B2456" s="848"/>
      <c r="C2456" s="849"/>
    </row>
    <row r="2457" spans="1:3">
      <c r="A2457" s="847"/>
      <c r="B2457" s="848"/>
      <c r="C2457" s="849"/>
    </row>
    <row r="2458" spans="1:3">
      <c r="A2458" s="847"/>
      <c r="B2458" s="848"/>
      <c r="C2458" s="849"/>
    </row>
    <row r="2459" spans="1:3">
      <c r="A2459" s="847"/>
      <c r="B2459" s="848"/>
      <c r="C2459" s="849"/>
    </row>
    <row r="2460" spans="1:3">
      <c r="A2460" s="847"/>
      <c r="B2460" s="848"/>
      <c r="C2460" s="849"/>
    </row>
    <row r="2461" spans="1:3">
      <c r="A2461" s="847"/>
      <c r="B2461" s="848"/>
      <c r="C2461" s="849"/>
    </row>
    <row r="2462" spans="1:3">
      <c r="A2462" s="847"/>
      <c r="B2462" s="848"/>
      <c r="C2462" s="849"/>
    </row>
    <row r="2463" spans="1:3">
      <c r="A2463" s="847"/>
      <c r="B2463" s="848"/>
      <c r="C2463" s="849"/>
    </row>
    <row r="2464" spans="1:3">
      <c r="A2464" s="847"/>
      <c r="B2464" s="848"/>
      <c r="C2464" s="849"/>
    </row>
    <row r="2465" spans="1:3">
      <c r="A2465" s="847"/>
      <c r="B2465" s="848"/>
      <c r="C2465" s="849"/>
    </row>
    <row r="2466" spans="1:3">
      <c r="A2466" s="847"/>
      <c r="B2466" s="848"/>
      <c r="C2466" s="849"/>
    </row>
    <row r="2467" spans="1:3">
      <c r="A2467" s="847"/>
      <c r="B2467" s="848"/>
      <c r="C2467" s="849"/>
    </row>
    <row r="2468" spans="1:3">
      <c r="A2468" s="847"/>
      <c r="B2468" s="848"/>
      <c r="C2468" s="849"/>
    </row>
    <row r="2469" spans="1:3">
      <c r="A2469" s="847"/>
      <c r="B2469" s="848"/>
      <c r="C2469" s="849"/>
    </row>
    <row r="2470" spans="1:3">
      <c r="A2470" s="847"/>
      <c r="B2470" s="848"/>
      <c r="C2470" s="849"/>
    </row>
    <row r="2471" spans="1:3">
      <c r="A2471" s="847"/>
      <c r="B2471" s="848"/>
      <c r="C2471" s="849"/>
    </row>
    <row r="2472" spans="1:3">
      <c r="A2472" s="847"/>
      <c r="B2472" s="848"/>
      <c r="C2472" s="849"/>
    </row>
    <row r="2473" spans="1:3">
      <c r="A2473" s="847"/>
      <c r="B2473" s="848"/>
      <c r="C2473" s="849"/>
    </row>
    <row r="2474" spans="1:3">
      <c r="A2474" s="847"/>
      <c r="B2474" s="848"/>
      <c r="C2474" s="849"/>
    </row>
    <row r="2475" spans="1:3">
      <c r="A2475" s="847"/>
      <c r="B2475" s="848"/>
      <c r="C2475" s="849"/>
    </row>
    <row r="2476" spans="1:3">
      <c r="A2476" s="847"/>
      <c r="B2476" s="848"/>
      <c r="C2476" s="849"/>
    </row>
    <row r="2477" spans="1:3">
      <c r="A2477" s="847"/>
      <c r="B2477" s="848"/>
      <c r="C2477" s="849"/>
    </row>
    <row r="2478" spans="1:3">
      <c r="A2478" s="847"/>
      <c r="B2478" s="848"/>
      <c r="C2478" s="849"/>
    </row>
    <row r="2479" spans="1:3">
      <c r="A2479" s="847"/>
      <c r="B2479" s="848"/>
      <c r="C2479" s="849"/>
    </row>
    <row r="2480" spans="1:3">
      <c r="A2480" s="847"/>
      <c r="B2480" s="848"/>
      <c r="C2480" s="849"/>
    </row>
    <row r="2481" spans="1:3">
      <c r="A2481" s="847"/>
      <c r="B2481" s="848"/>
      <c r="C2481" s="849"/>
    </row>
    <row r="2482" spans="1:3">
      <c r="A2482" s="847"/>
      <c r="B2482" s="848"/>
      <c r="C2482" s="849"/>
    </row>
    <row r="2483" spans="1:3">
      <c r="A2483" s="847"/>
      <c r="B2483" s="848"/>
      <c r="C2483" s="849"/>
    </row>
    <row r="2484" spans="1:3">
      <c r="A2484" s="847"/>
      <c r="B2484" s="848"/>
      <c r="C2484" s="849"/>
    </row>
    <row r="2485" spans="1:3">
      <c r="A2485" s="847"/>
      <c r="B2485" s="848"/>
      <c r="C2485" s="849"/>
    </row>
    <row r="2486" spans="1:3">
      <c r="A2486" s="847"/>
      <c r="B2486" s="848"/>
      <c r="C2486" s="849"/>
    </row>
    <row r="2487" spans="1:3">
      <c r="A2487" s="847"/>
      <c r="B2487" s="848"/>
      <c r="C2487" s="849"/>
    </row>
    <row r="2488" spans="1:3">
      <c r="A2488" s="847"/>
      <c r="B2488" s="848"/>
      <c r="C2488" s="849"/>
    </row>
    <row r="2489" spans="1:3">
      <c r="A2489" s="847"/>
      <c r="B2489" s="848"/>
      <c r="C2489" s="849"/>
    </row>
    <row r="2490" spans="1:3">
      <c r="A2490" s="847"/>
      <c r="B2490" s="848"/>
      <c r="C2490" s="849"/>
    </row>
    <row r="2491" spans="1:3">
      <c r="A2491" s="847"/>
      <c r="B2491" s="848"/>
      <c r="C2491" s="849"/>
    </row>
    <row r="2492" spans="1:3">
      <c r="A2492" s="847"/>
      <c r="B2492" s="848"/>
      <c r="C2492" s="849"/>
    </row>
    <row r="2493" spans="1:3">
      <c r="A2493" s="847"/>
      <c r="B2493" s="848"/>
      <c r="C2493" s="849"/>
    </row>
    <row r="2494" spans="1:3">
      <c r="A2494" s="847"/>
      <c r="B2494" s="848"/>
      <c r="C2494" s="849"/>
    </row>
    <row r="2495" spans="1:3">
      <c r="A2495" s="847"/>
      <c r="B2495" s="848"/>
      <c r="C2495" s="849"/>
    </row>
    <row r="2496" spans="1:3">
      <c r="A2496" s="847"/>
      <c r="B2496" s="848"/>
      <c r="C2496" s="849"/>
    </row>
    <row r="2497" spans="1:3">
      <c r="A2497" s="847"/>
      <c r="B2497" s="848"/>
      <c r="C2497" s="849"/>
    </row>
    <row r="2498" spans="1:3">
      <c r="A2498" s="847"/>
      <c r="B2498" s="848"/>
      <c r="C2498" s="849"/>
    </row>
    <row r="2499" spans="1:3">
      <c r="A2499" s="847"/>
      <c r="B2499" s="848"/>
      <c r="C2499" s="849"/>
    </row>
    <row r="2500" spans="1:3">
      <c r="A2500" s="847"/>
      <c r="B2500" s="848"/>
      <c r="C2500" s="849"/>
    </row>
    <row r="2501" spans="1:3">
      <c r="A2501" s="847"/>
      <c r="B2501" s="848"/>
      <c r="C2501" s="849"/>
    </row>
    <row r="2502" spans="1:3">
      <c r="A2502" s="847"/>
      <c r="B2502" s="848"/>
      <c r="C2502" s="849"/>
    </row>
    <row r="2503" spans="1:3">
      <c r="A2503" s="847"/>
      <c r="B2503" s="848"/>
      <c r="C2503" s="849"/>
    </row>
    <row r="2504" spans="1:3">
      <c r="A2504" s="847"/>
      <c r="B2504" s="848"/>
      <c r="C2504" s="849"/>
    </row>
    <row r="2505" spans="1:3">
      <c r="A2505" s="847"/>
      <c r="B2505" s="848"/>
      <c r="C2505" s="849"/>
    </row>
    <row r="2506" spans="1:3">
      <c r="A2506" s="847"/>
      <c r="B2506" s="848"/>
      <c r="C2506" s="849"/>
    </row>
    <row r="2507" spans="1:3">
      <c r="A2507" s="847"/>
      <c r="B2507" s="848"/>
      <c r="C2507" s="849"/>
    </row>
    <row r="2508" spans="1:3">
      <c r="A2508" s="847"/>
      <c r="B2508" s="848"/>
      <c r="C2508" s="849"/>
    </row>
    <row r="2509" spans="1:3">
      <c r="A2509" s="847"/>
      <c r="B2509" s="848"/>
      <c r="C2509" s="849"/>
    </row>
    <row r="2510" spans="1:3">
      <c r="A2510" s="847"/>
      <c r="B2510" s="848"/>
      <c r="C2510" s="849"/>
    </row>
    <row r="2511" spans="1:3">
      <c r="A2511" s="847"/>
      <c r="B2511" s="848"/>
      <c r="C2511" s="849"/>
    </row>
    <row r="2512" spans="1:3">
      <c r="A2512" s="847"/>
      <c r="B2512" s="848"/>
      <c r="C2512" s="849"/>
    </row>
    <row r="2513" spans="1:3">
      <c r="A2513" s="847"/>
      <c r="B2513" s="848"/>
      <c r="C2513" s="849"/>
    </row>
    <row r="2514" spans="1:3">
      <c r="A2514" s="847"/>
      <c r="B2514" s="848"/>
      <c r="C2514" s="849"/>
    </row>
    <row r="2515" spans="1:3">
      <c r="A2515" s="847"/>
      <c r="B2515" s="848"/>
      <c r="C2515" s="849"/>
    </row>
    <row r="2516" spans="1:3">
      <c r="A2516" s="847"/>
      <c r="B2516" s="848"/>
      <c r="C2516" s="849"/>
    </row>
    <row r="2517" spans="1:3">
      <c r="A2517" s="847"/>
      <c r="B2517" s="848"/>
      <c r="C2517" s="849"/>
    </row>
    <row r="2518" spans="1:3">
      <c r="A2518" s="847"/>
      <c r="B2518" s="848"/>
      <c r="C2518" s="849"/>
    </row>
    <row r="2519" spans="1:3">
      <c r="A2519" s="847"/>
      <c r="B2519" s="848"/>
      <c r="C2519" s="849"/>
    </row>
    <row r="2520" spans="1:3">
      <c r="A2520" s="847"/>
      <c r="B2520" s="848"/>
      <c r="C2520" s="849"/>
    </row>
    <row r="2521" spans="1:3">
      <c r="A2521" s="847"/>
      <c r="B2521" s="848"/>
      <c r="C2521" s="849"/>
    </row>
    <row r="2522" spans="1:3">
      <c r="A2522" s="847"/>
      <c r="B2522" s="848"/>
      <c r="C2522" s="849"/>
    </row>
    <row r="2523" spans="1:3">
      <c r="A2523" s="847"/>
      <c r="B2523" s="848"/>
      <c r="C2523" s="849"/>
    </row>
    <row r="2524" spans="1:3">
      <c r="A2524" s="847"/>
      <c r="B2524" s="848"/>
      <c r="C2524" s="849"/>
    </row>
    <row r="2525" spans="1:3">
      <c r="A2525" s="847"/>
      <c r="B2525" s="848"/>
      <c r="C2525" s="849"/>
    </row>
    <row r="2526" spans="1:3">
      <c r="A2526" s="847"/>
      <c r="B2526" s="848"/>
      <c r="C2526" s="849"/>
    </row>
    <row r="2527" spans="1:3">
      <c r="A2527" s="847"/>
      <c r="B2527" s="848"/>
      <c r="C2527" s="849"/>
    </row>
    <row r="2528" spans="1:3">
      <c r="A2528" s="847"/>
      <c r="B2528" s="848"/>
      <c r="C2528" s="849"/>
    </row>
    <row r="2529" spans="1:3">
      <c r="A2529" s="847"/>
      <c r="B2529" s="848"/>
      <c r="C2529" s="849"/>
    </row>
    <row r="2530" spans="1:3">
      <c r="A2530" s="847"/>
      <c r="B2530" s="848"/>
      <c r="C2530" s="849"/>
    </row>
    <row r="2531" spans="1:3">
      <c r="A2531" s="847"/>
      <c r="B2531" s="848"/>
      <c r="C2531" s="849"/>
    </row>
    <row r="2532" spans="1:3">
      <c r="A2532" s="847"/>
      <c r="B2532" s="848"/>
      <c r="C2532" s="849"/>
    </row>
    <row r="2533" spans="1:3">
      <c r="A2533" s="847"/>
      <c r="B2533" s="848"/>
      <c r="C2533" s="849"/>
    </row>
    <row r="2534" spans="1:3">
      <c r="A2534" s="847"/>
      <c r="B2534" s="848"/>
      <c r="C2534" s="849"/>
    </row>
    <row r="2535" spans="1:3">
      <c r="A2535" s="847"/>
      <c r="B2535" s="848"/>
      <c r="C2535" s="849"/>
    </row>
    <row r="2536" spans="1:3">
      <c r="A2536" s="847"/>
      <c r="B2536" s="848"/>
      <c r="C2536" s="849"/>
    </row>
    <row r="2537" spans="1:3">
      <c r="A2537" s="847"/>
      <c r="B2537" s="848"/>
      <c r="C2537" s="849"/>
    </row>
    <row r="2538" spans="1:3">
      <c r="A2538" s="847"/>
      <c r="B2538" s="848"/>
      <c r="C2538" s="849"/>
    </row>
    <row r="2539" spans="1:3">
      <c r="A2539" s="847"/>
      <c r="B2539" s="848"/>
      <c r="C2539" s="849"/>
    </row>
    <row r="2540" spans="1:3">
      <c r="A2540" s="847"/>
      <c r="B2540" s="848"/>
      <c r="C2540" s="849"/>
    </row>
    <row r="2541" spans="1:3">
      <c r="A2541" s="847"/>
      <c r="B2541" s="848"/>
      <c r="C2541" s="849"/>
    </row>
    <row r="2542" spans="1:3">
      <c r="A2542" s="847"/>
      <c r="B2542" s="848"/>
      <c r="C2542" s="849"/>
    </row>
    <row r="2543" spans="1:3">
      <c r="A2543" s="847"/>
      <c r="B2543" s="848"/>
      <c r="C2543" s="849"/>
    </row>
    <row r="2544" spans="1:3">
      <c r="A2544" s="847"/>
      <c r="B2544" s="848"/>
      <c r="C2544" s="849"/>
    </row>
    <row r="2545" spans="1:3">
      <c r="A2545" s="847"/>
      <c r="B2545" s="848"/>
      <c r="C2545" s="849"/>
    </row>
    <row r="2546" spans="1:3">
      <c r="A2546" s="847"/>
      <c r="B2546" s="848"/>
      <c r="C2546" s="849"/>
    </row>
    <row r="2547" spans="1:3">
      <c r="A2547" s="847"/>
      <c r="B2547" s="848"/>
      <c r="C2547" s="849"/>
    </row>
    <row r="2548" spans="1:3">
      <c r="A2548" s="847"/>
      <c r="B2548" s="848"/>
      <c r="C2548" s="849"/>
    </row>
    <row r="2549" spans="1:3">
      <c r="A2549" s="847"/>
      <c r="B2549" s="848"/>
      <c r="C2549" s="849"/>
    </row>
    <row r="2550" spans="1:3">
      <c r="A2550" s="847"/>
      <c r="B2550" s="848"/>
      <c r="C2550" s="849"/>
    </row>
    <row r="2551" spans="1:3">
      <c r="A2551" s="847"/>
      <c r="B2551" s="848"/>
      <c r="C2551" s="849"/>
    </row>
    <row r="2552" spans="1:3">
      <c r="A2552" s="847"/>
      <c r="B2552" s="848"/>
      <c r="C2552" s="849"/>
    </row>
    <row r="2553" spans="1:3">
      <c r="A2553" s="847"/>
      <c r="B2553" s="848"/>
      <c r="C2553" s="849"/>
    </row>
    <row r="2554" spans="1:3">
      <c r="A2554" s="847"/>
      <c r="B2554" s="848"/>
      <c r="C2554" s="849"/>
    </row>
    <row r="2555" spans="1:3">
      <c r="A2555" s="847"/>
      <c r="B2555" s="848"/>
      <c r="C2555" s="849"/>
    </row>
    <row r="2556" spans="1:3">
      <c r="A2556" s="847"/>
      <c r="B2556" s="848"/>
      <c r="C2556" s="849"/>
    </row>
    <row r="2557" spans="1:3">
      <c r="A2557" s="847"/>
      <c r="B2557" s="848"/>
      <c r="C2557" s="849"/>
    </row>
    <row r="2558" spans="1:3">
      <c r="A2558" s="847"/>
      <c r="B2558" s="848"/>
      <c r="C2558" s="849"/>
    </row>
    <row r="2559" spans="1:3">
      <c r="A2559" s="847"/>
      <c r="B2559" s="848"/>
      <c r="C2559" s="849"/>
    </row>
    <row r="2560" spans="1:3">
      <c r="A2560" s="847"/>
      <c r="B2560" s="848"/>
      <c r="C2560" s="849"/>
    </row>
    <row r="2561" spans="1:3">
      <c r="A2561" s="847"/>
      <c r="B2561" s="848"/>
      <c r="C2561" s="849"/>
    </row>
    <row r="2562" spans="1:3">
      <c r="A2562" s="847"/>
      <c r="B2562" s="848"/>
      <c r="C2562" s="849"/>
    </row>
    <row r="2563" spans="1:3">
      <c r="A2563" s="847"/>
      <c r="B2563" s="848"/>
      <c r="C2563" s="849"/>
    </row>
    <row r="2564" spans="1:3">
      <c r="A2564" s="847"/>
      <c r="B2564" s="848"/>
      <c r="C2564" s="849"/>
    </row>
    <row r="2565" spans="1:3">
      <c r="A2565" s="847"/>
      <c r="B2565" s="848"/>
      <c r="C2565" s="849"/>
    </row>
    <row r="2566" spans="1:3">
      <c r="A2566" s="847"/>
      <c r="B2566" s="848"/>
      <c r="C2566" s="849"/>
    </row>
    <row r="2567" spans="1:3">
      <c r="A2567" s="847"/>
      <c r="B2567" s="848"/>
      <c r="C2567" s="849"/>
    </row>
    <row r="2568" spans="1:3">
      <c r="A2568" s="847"/>
      <c r="B2568" s="848"/>
      <c r="C2568" s="849"/>
    </row>
    <row r="2569" spans="1:3">
      <c r="A2569" s="847"/>
      <c r="B2569" s="848"/>
      <c r="C2569" s="849"/>
    </row>
    <row r="2570" spans="1:3">
      <c r="A2570" s="847"/>
      <c r="B2570" s="848"/>
      <c r="C2570" s="849"/>
    </row>
    <row r="2571" spans="1:3">
      <c r="A2571" s="847"/>
      <c r="B2571" s="848"/>
      <c r="C2571" s="849"/>
    </row>
    <row r="2572" spans="1:3">
      <c r="A2572" s="847"/>
      <c r="B2572" s="848"/>
      <c r="C2572" s="849"/>
    </row>
    <row r="2573" spans="1:3">
      <c r="A2573" s="847"/>
      <c r="B2573" s="848"/>
      <c r="C2573" s="849"/>
    </row>
    <row r="2574" spans="1:3">
      <c r="A2574" s="847"/>
      <c r="B2574" s="848"/>
      <c r="C2574" s="849"/>
    </row>
    <row r="2575" spans="1:3">
      <c r="A2575" s="847"/>
      <c r="B2575" s="848"/>
      <c r="C2575" s="849"/>
    </row>
    <row r="2576" spans="1:3">
      <c r="A2576" s="847"/>
      <c r="B2576" s="848"/>
      <c r="C2576" s="849"/>
    </row>
    <row r="2577" spans="1:3">
      <c r="A2577" s="847"/>
      <c r="B2577" s="848"/>
      <c r="C2577" s="849"/>
    </row>
    <row r="2578" spans="1:3">
      <c r="A2578" s="847"/>
      <c r="B2578" s="848"/>
      <c r="C2578" s="849"/>
    </row>
    <row r="2579" spans="1:3">
      <c r="A2579" s="847"/>
      <c r="B2579" s="848"/>
      <c r="C2579" s="849"/>
    </row>
    <row r="2580" spans="1:3">
      <c r="A2580" s="847"/>
      <c r="B2580" s="848"/>
      <c r="C2580" s="849"/>
    </row>
    <row r="2581" spans="1:3">
      <c r="A2581" s="847"/>
      <c r="B2581" s="848"/>
      <c r="C2581" s="849"/>
    </row>
    <row r="2582" spans="1:3">
      <c r="A2582" s="847"/>
      <c r="B2582" s="848"/>
      <c r="C2582" s="849"/>
    </row>
    <row r="2583" spans="1:3">
      <c r="A2583" s="847"/>
      <c r="B2583" s="848"/>
      <c r="C2583" s="849"/>
    </row>
    <row r="2584" spans="1:3">
      <c r="A2584" s="847"/>
      <c r="B2584" s="848"/>
      <c r="C2584" s="849"/>
    </row>
    <row r="2585" spans="1:3">
      <c r="A2585" s="847"/>
      <c r="B2585" s="848"/>
      <c r="C2585" s="849"/>
    </row>
    <row r="2586" spans="1:3">
      <c r="A2586" s="847"/>
      <c r="B2586" s="848"/>
      <c r="C2586" s="849"/>
    </row>
    <row r="2587" spans="1:3">
      <c r="A2587" s="847"/>
      <c r="B2587" s="848"/>
      <c r="C2587" s="849"/>
    </row>
    <row r="2588" spans="1:3">
      <c r="A2588" s="847"/>
      <c r="B2588" s="848"/>
      <c r="C2588" s="849"/>
    </row>
    <row r="2589" spans="1:3">
      <c r="A2589" s="847"/>
      <c r="B2589" s="848"/>
      <c r="C2589" s="849"/>
    </row>
    <row r="2590" spans="1:3">
      <c r="A2590" s="847"/>
      <c r="B2590" s="848"/>
      <c r="C2590" s="849"/>
    </row>
    <row r="2591" spans="1:3">
      <c r="A2591" s="847"/>
      <c r="B2591" s="848"/>
      <c r="C2591" s="849"/>
    </row>
    <row r="2592" spans="1:3">
      <c r="A2592" s="847"/>
      <c r="B2592" s="848"/>
      <c r="C2592" s="849"/>
    </row>
    <row r="2593" spans="1:3">
      <c r="A2593" s="847"/>
      <c r="B2593" s="848"/>
      <c r="C2593" s="849"/>
    </row>
    <row r="2594" spans="1:3">
      <c r="A2594" s="847"/>
      <c r="B2594" s="848"/>
      <c r="C2594" s="849"/>
    </row>
    <row r="2595" spans="1:3">
      <c r="A2595" s="847"/>
      <c r="B2595" s="848"/>
      <c r="C2595" s="849"/>
    </row>
    <row r="2596" spans="1:3">
      <c r="A2596" s="847"/>
      <c r="B2596" s="848"/>
      <c r="C2596" s="849"/>
    </row>
    <row r="2597" spans="1:3">
      <c r="A2597" s="847"/>
      <c r="B2597" s="848"/>
      <c r="C2597" s="849"/>
    </row>
    <row r="2598" spans="1:3">
      <c r="A2598" s="847"/>
      <c r="B2598" s="848"/>
      <c r="C2598" s="849"/>
    </row>
    <row r="2599" spans="1:3">
      <c r="A2599" s="847"/>
      <c r="B2599" s="848"/>
      <c r="C2599" s="849"/>
    </row>
    <row r="2600" spans="1:3">
      <c r="A2600" s="847"/>
      <c r="B2600" s="848"/>
      <c r="C2600" s="849"/>
    </row>
    <row r="2601" spans="1:3">
      <c r="A2601" s="847"/>
      <c r="B2601" s="848"/>
      <c r="C2601" s="849"/>
    </row>
    <row r="2602" spans="1:3">
      <c r="A2602" s="847"/>
      <c r="B2602" s="848"/>
      <c r="C2602" s="849"/>
    </row>
    <row r="2603" spans="1:3">
      <c r="A2603" s="847"/>
      <c r="B2603" s="848"/>
      <c r="C2603" s="849"/>
    </row>
    <row r="2604" spans="1:3">
      <c r="A2604" s="847"/>
      <c r="B2604" s="848"/>
      <c r="C2604" s="849"/>
    </row>
    <row r="2605" spans="1:3">
      <c r="A2605" s="847"/>
      <c r="B2605" s="848"/>
      <c r="C2605" s="849"/>
    </row>
    <row r="2606" spans="1:3">
      <c r="A2606" s="847"/>
      <c r="B2606" s="848"/>
      <c r="C2606" s="849"/>
    </row>
    <row r="2607" spans="1:3">
      <c r="A2607" s="847"/>
      <c r="B2607" s="848"/>
      <c r="C2607" s="849"/>
    </row>
    <row r="2608" spans="1:3">
      <c r="A2608" s="847"/>
      <c r="B2608" s="848"/>
      <c r="C2608" s="849"/>
    </row>
    <row r="2609" spans="1:3">
      <c r="A2609" s="847"/>
      <c r="B2609" s="848"/>
      <c r="C2609" s="849"/>
    </row>
    <row r="2610" spans="1:3">
      <c r="A2610" s="847"/>
      <c r="B2610" s="848"/>
      <c r="C2610" s="849"/>
    </row>
    <row r="2611" spans="1:3">
      <c r="A2611" s="847"/>
      <c r="B2611" s="848"/>
      <c r="C2611" s="849"/>
    </row>
    <row r="2612" spans="1:3">
      <c r="A2612" s="847"/>
      <c r="B2612" s="848"/>
      <c r="C2612" s="849"/>
    </row>
    <row r="2613" spans="1:3">
      <c r="A2613" s="847"/>
      <c r="B2613" s="848"/>
      <c r="C2613" s="849"/>
    </row>
    <row r="2614" spans="1:3">
      <c r="A2614" s="847"/>
      <c r="B2614" s="848"/>
      <c r="C2614" s="849"/>
    </row>
    <row r="2615" spans="1:3">
      <c r="A2615" s="847"/>
      <c r="B2615" s="848"/>
      <c r="C2615" s="849"/>
    </row>
    <row r="2616" spans="1:3">
      <c r="A2616" s="847"/>
      <c r="B2616" s="848"/>
      <c r="C2616" s="849"/>
    </row>
    <row r="2617" spans="1:3">
      <c r="A2617" s="847"/>
      <c r="B2617" s="848"/>
      <c r="C2617" s="849"/>
    </row>
    <row r="2618" spans="1:3">
      <c r="A2618" s="847"/>
      <c r="B2618" s="848"/>
      <c r="C2618" s="849"/>
    </row>
    <row r="2619" spans="1:3">
      <c r="A2619" s="847"/>
      <c r="B2619" s="848"/>
      <c r="C2619" s="849"/>
    </row>
    <row r="2620" spans="1:3">
      <c r="A2620" s="847"/>
      <c r="B2620" s="848"/>
      <c r="C2620" s="849"/>
    </row>
    <row r="2621" spans="1:3">
      <c r="A2621" s="847"/>
      <c r="B2621" s="848"/>
      <c r="C2621" s="849"/>
    </row>
    <row r="2622" spans="1:3">
      <c r="A2622" s="847"/>
      <c r="B2622" s="848"/>
      <c r="C2622" s="849"/>
    </row>
    <row r="2623" spans="1:3">
      <c r="A2623" s="847"/>
      <c r="B2623" s="848"/>
      <c r="C2623" s="849"/>
    </row>
    <row r="2624" spans="1:3">
      <c r="A2624" s="847"/>
      <c r="B2624" s="848"/>
      <c r="C2624" s="849"/>
    </row>
    <row r="2625" spans="1:3">
      <c r="A2625" s="847"/>
      <c r="B2625" s="848"/>
      <c r="C2625" s="849"/>
    </row>
    <row r="2626" spans="1:3">
      <c r="A2626" s="847"/>
      <c r="B2626" s="848"/>
      <c r="C2626" s="849"/>
    </row>
    <row r="2627" spans="1:3">
      <c r="A2627" s="847"/>
      <c r="B2627" s="848"/>
      <c r="C2627" s="849"/>
    </row>
    <row r="2628" spans="1:3">
      <c r="A2628" s="847"/>
      <c r="B2628" s="848"/>
      <c r="C2628" s="849"/>
    </row>
    <row r="2629" spans="1:3">
      <c r="A2629" s="847"/>
      <c r="B2629" s="848"/>
      <c r="C2629" s="849"/>
    </row>
    <row r="2630" spans="1:3">
      <c r="A2630" s="847"/>
      <c r="B2630" s="848"/>
      <c r="C2630" s="849"/>
    </row>
    <row r="2631" spans="1:3">
      <c r="A2631" s="847"/>
      <c r="B2631" s="848"/>
      <c r="C2631" s="849"/>
    </row>
    <row r="2632" spans="1:3">
      <c r="A2632" s="847"/>
      <c r="B2632" s="848"/>
      <c r="C2632" s="849"/>
    </row>
    <row r="2633" spans="1:3">
      <c r="A2633" s="847"/>
      <c r="B2633" s="848"/>
      <c r="C2633" s="849"/>
    </row>
    <row r="2634" spans="1:3">
      <c r="A2634" s="847"/>
      <c r="B2634" s="848"/>
      <c r="C2634" s="849"/>
    </row>
    <row r="2635" spans="1:3">
      <c r="A2635" s="847"/>
      <c r="B2635" s="848"/>
      <c r="C2635" s="849"/>
    </row>
    <row r="2636" spans="1:3">
      <c r="A2636" s="847"/>
      <c r="B2636" s="848"/>
      <c r="C2636" s="849"/>
    </row>
    <row r="2637" spans="1:3">
      <c r="A2637" s="847"/>
      <c r="B2637" s="848"/>
      <c r="C2637" s="849"/>
    </row>
    <row r="2638" spans="1:3">
      <c r="A2638" s="847"/>
      <c r="B2638" s="848"/>
      <c r="C2638" s="849"/>
    </row>
    <row r="2639" spans="1:3">
      <c r="A2639" s="847"/>
      <c r="B2639" s="848"/>
      <c r="C2639" s="849"/>
    </row>
    <row r="2640" spans="1:3">
      <c r="A2640" s="847"/>
      <c r="B2640" s="848"/>
      <c r="C2640" s="849"/>
    </row>
    <row r="2641" spans="1:3">
      <c r="A2641" s="847"/>
      <c r="B2641" s="848"/>
      <c r="C2641" s="849"/>
    </row>
    <row r="2642" spans="1:3">
      <c r="A2642" s="847"/>
      <c r="B2642" s="848"/>
      <c r="C2642" s="849"/>
    </row>
    <row r="2643" spans="1:3">
      <c r="A2643" s="847"/>
      <c r="B2643" s="848"/>
      <c r="C2643" s="849"/>
    </row>
    <row r="2644" spans="1:3">
      <c r="A2644" s="847"/>
      <c r="B2644" s="848"/>
      <c r="C2644" s="849"/>
    </row>
    <row r="2645" spans="1:3">
      <c r="A2645" s="847"/>
      <c r="B2645" s="848"/>
      <c r="C2645" s="849"/>
    </row>
    <row r="2646" spans="1:3">
      <c r="A2646" s="847"/>
      <c r="B2646" s="848"/>
      <c r="C2646" s="849"/>
    </row>
    <row r="2647" spans="1:3">
      <c r="A2647" s="847"/>
      <c r="B2647" s="848"/>
      <c r="C2647" s="849"/>
    </row>
    <row r="2648" spans="1:3">
      <c r="A2648" s="847"/>
      <c r="B2648" s="848"/>
      <c r="C2648" s="849"/>
    </row>
    <row r="2649" spans="1:3">
      <c r="A2649" s="847"/>
      <c r="B2649" s="848"/>
      <c r="C2649" s="849"/>
    </row>
    <row r="2650" spans="1:3">
      <c r="A2650" s="847"/>
      <c r="B2650" s="848"/>
      <c r="C2650" s="849"/>
    </row>
    <row r="2651" spans="1:3">
      <c r="A2651" s="847"/>
      <c r="B2651" s="848"/>
      <c r="C2651" s="849"/>
    </row>
    <row r="2652" spans="1:3">
      <c r="A2652" s="847"/>
      <c r="B2652" s="848"/>
      <c r="C2652" s="849"/>
    </row>
    <row r="2653" spans="1:3">
      <c r="A2653" s="847"/>
      <c r="B2653" s="848"/>
      <c r="C2653" s="849"/>
    </row>
    <row r="2654" spans="1:3">
      <c r="A2654" s="847"/>
      <c r="B2654" s="848"/>
      <c r="C2654" s="849"/>
    </row>
    <row r="2655" spans="1:3">
      <c r="A2655" s="847"/>
      <c r="B2655" s="848"/>
      <c r="C2655" s="849"/>
    </row>
    <row r="2656" spans="1:3">
      <c r="A2656" s="847"/>
      <c r="B2656" s="848"/>
      <c r="C2656" s="849"/>
    </row>
    <row r="2657" spans="1:3">
      <c r="A2657" s="847"/>
      <c r="B2657" s="848"/>
      <c r="C2657" s="849"/>
    </row>
    <row r="2658" spans="1:3">
      <c r="A2658" s="847"/>
      <c r="B2658" s="848"/>
      <c r="C2658" s="849"/>
    </row>
    <row r="2659" spans="1:3">
      <c r="A2659" s="847"/>
      <c r="B2659" s="848"/>
      <c r="C2659" s="849"/>
    </row>
    <row r="2660" spans="1:3">
      <c r="A2660" s="847"/>
      <c r="B2660" s="848"/>
      <c r="C2660" s="849"/>
    </row>
    <row r="2661" spans="1:3">
      <c r="A2661" s="847"/>
      <c r="B2661" s="848"/>
      <c r="C2661" s="849"/>
    </row>
    <row r="2662" spans="1:3">
      <c r="A2662" s="847"/>
      <c r="B2662" s="848"/>
      <c r="C2662" s="849"/>
    </row>
    <row r="2663" spans="1:3">
      <c r="A2663" s="847"/>
      <c r="B2663" s="848"/>
      <c r="C2663" s="849"/>
    </row>
    <row r="2664" spans="1:3">
      <c r="A2664" s="847"/>
      <c r="B2664" s="848"/>
      <c r="C2664" s="849"/>
    </row>
    <row r="2665" spans="1:3">
      <c r="A2665" s="847"/>
      <c r="B2665" s="848"/>
      <c r="C2665" s="849"/>
    </row>
    <row r="2666" spans="1:3">
      <c r="A2666" s="847"/>
      <c r="B2666" s="848"/>
      <c r="C2666" s="849"/>
    </row>
    <row r="2667" spans="1:3">
      <c r="A2667" s="847"/>
      <c r="B2667" s="848"/>
      <c r="C2667" s="849"/>
    </row>
    <row r="2668" spans="1:3">
      <c r="A2668" s="847"/>
      <c r="B2668" s="848"/>
      <c r="C2668" s="849"/>
    </row>
    <row r="2669" spans="1:3">
      <c r="A2669" s="847"/>
      <c r="B2669" s="848"/>
      <c r="C2669" s="849"/>
    </row>
    <row r="2670" spans="1:3">
      <c r="A2670" s="847"/>
      <c r="B2670" s="848"/>
      <c r="C2670" s="849"/>
    </row>
    <row r="2671" spans="1:3">
      <c r="A2671" s="847"/>
      <c r="B2671" s="848"/>
      <c r="C2671" s="849"/>
    </row>
    <row r="2672" spans="1:3">
      <c r="A2672" s="847"/>
      <c r="B2672" s="848"/>
      <c r="C2672" s="849"/>
    </row>
    <row r="2673" spans="1:3">
      <c r="A2673" s="847"/>
      <c r="B2673" s="848"/>
      <c r="C2673" s="849"/>
    </row>
    <row r="2674" spans="1:3">
      <c r="A2674" s="847"/>
      <c r="B2674" s="848"/>
      <c r="C2674" s="849"/>
    </row>
    <row r="2675" spans="1:3">
      <c r="A2675" s="847"/>
      <c r="B2675" s="848"/>
      <c r="C2675" s="849"/>
    </row>
    <row r="2676" spans="1:3">
      <c r="A2676" s="847"/>
      <c r="B2676" s="848"/>
      <c r="C2676" s="849"/>
    </row>
    <row r="2677" spans="1:3">
      <c r="A2677" s="847"/>
      <c r="B2677" s="848"/>
      <c r="C2677" s="849"/>
    </row>
    <row r="2678" spans="1:3">
      <c r="A2678" s="847"/>
      <c r="B2678" s="848"/>
      <c r="C2678" s="849"/>
    </row>
    <row r="2679" spans="1:3">
      <c r="A2679" s="847"/>
      <c r="B2679" s="848"/>
      <c r="C2679" s="849"/>
    </row>
    <row r="2680" spans="1:3">
      <c r="A2680" s="847"/>
      <c r="B2680" s="848"/>
      <c r="C2680" s="849"/>
    </row>
    <row r="2681" spans="1:3">
      <c r="A2681" s="847"/>
      <c r="B2681" s="848"/>
      <c r="C2681" s="849"/>
    </row>
    <row r="2682" spans="1:3">
      <c r="A2682" s="847"/>
      <c r="B2682" s="848"/>
      <c r="C2682" s="849"/>
    </row>
    <row r="2683" spans="1:3">
      <c r="A2683" s="847"/>
      <c r="B2683" s="848"/>
      <c r="C2683" s="849"/>
    </row>
    <row r="2684" spans="1:3">
      <c r="A2684" s="847"/>
      <c r="B2684" s="848"/>
      <c r="C2684" s="849"/>
    </row>
    <row r="2685" spans="1:3">
      <c r="A2685" s="847"/>
      <c r="B2685" s="848"/>
      <c r="C2685" s="849"/>
    </row>
    <row r="2686" spans="1:3">
      <c r="A2686" s="847"/>
      <c r="B2686" s="848"/>
      <c r="C2686" s="849"/>
    </row>
    <row r="2687" spans="1:3">
      <c r="A2687" s="847"/>
      <c r="B2687" s="848"/>
      <c r="C2687" s="849"/>
    </row>
    <row r="2688" spans="1:3">
      <c r="A2688" s="847"/>
      <c r="B2688" s="848"/>
      <c r="C2688" s="849"/>
    </row>
    <row r="2689" spans="1:3">
      <c r="A2689" s="847"/>
      <c r="B2689" s="848"/>
      <c r="C2689" s="849"/>
    </row>
    <row r="2690" spans="1:3">
      <c r="A2690" s="847"/>
      <c r="B2690" s="848"/>
      <c r="C2690" s="849"/>
    </row>
    <row r="2691" spans="1:3">
      <c r="A2691" s="847"/>
      <c r="B2691" s="848"/>
      <c r="C2691" s="849"/>
    </row>
    <row r="2692" spans="1:3">
      <c r="A2692" s="847"/>
      <c r="B2692" s="848"/>
      <c r="C2692" s="849"/>
    </row>
    <row r="2693" spans="1:3">
      <c r="A2693" s="847"/>
      <c r="B2693" s="848"/>
      <c r="C2693" s="849"/>
    </row>
    <row r="2694" spans="1:3">
      <c r="A2694" s="847"/>
      <c r="B2694" s="848"/>
      <c r="C2694" s="849"/>
    </row>
    <row r="2695" spans="1:3">
      <c r="A2695" s="847"/>
      <c r="B2695" s="848"/>
      <c r="C2695" s="849"/>
    </row>
    <row r="2696" spans="1:3">
      <c r="A2696" s="847"/>
      <c r="B2696" s="848"/>
      <c r="C2696" s="849"/>
    </row>
    <row r="2697" spans="1:3">
      <c r="A2697" s="847"/>
      <c r="B2697" s="848"/>
      <c r="C2697" s="849"/>
    </row>
    <row r="2698" spans="1:3">
      <c r="A2698" s="847"/>
      <c r="B2698" s="848"/>
      <c r="C2698" s="849"/>
    </row>
    <row r="2699" spans="1:3">
      <c r="A2699" s="847"/>
      <c r="B2699" s="848"/>
      <c r="C2699" s="849"/>
    </row>
    <row r="2700" spans="1:3">
      <c r="A2700" s="847"/>
      <c r="B2700" s="848"/>
      <c r="C2700" s="849"/>
    </row>
    <row r="2701" spans="1:3">
      <c r="A2701" s="847"/>
      <c r="B2701" s="848"/>
      <c r="C2701" s="849"/>
    </row>
    <row r="2702" spans="1:3">
      <c r="A2702" s="847"/>
      <c r="B2702" s="848"/>
      <c r="C2702" s="849"/>
    </row>
    <row r="2703" spans="1:3">
      <c r="A2703" s="847"/>
      <c r="B2703" s="848"/>
      <c r="C2703" s="849"/>
    </row>
    <row r="2704" spans="1:3">
      <c r="A2704" s="847"/>
      <c r="B2704" s="848"/>
      <c r="C2704" s="849"/>
    </row>
    <row r="2705" spans="1:3">
      <c r="A2705" s="847"/>
      <c r="B2705" s="848"/>
      <c r="C2705" s="849"/>
    </row>
    <row r="2706" spans="1:3">
      <c r="A2706" s="847"/>
      <c r="B2706" s="848"/>
      <c r="C2706" s="849"/>
    </row>
    <row r="2707" spans="1:3">
      <c r="A2707" s="847"/>
      <c r="B2707" s="848"/>
      <c r="C2707" s="849"/>
    </row>
    <row r="2708" spans="1:3">
      <c r="A2708" s="847"/>
      <c r="B2708" s="848"/>
      <c r="C2708" s="849"/>
    </row>
    <row r="2709" spans="1:3">
      <c r="A2709" s="847"/>
      <c r="B2709" s="848"/>
      <c r="C2709" s="849"/>
    </row>
    <row r="2710" spans="1:3">
      <c r="A2710" s="847"/>
      <c r="B2710" s="848"/>
      <c r="C2710" s="849"/>
    </row>
    <row r="2711" spans="1:3">
      <c r="A2711" s="847"/>
      <c r="B2711" s="848"/>
      <c r="C2711" s="849"/>
    </row>
    <row r="2712" spans="1:3">
      <c r="A2712" s="847"/>
      <c r="B2712" s="848"/>
      <c r="C2712" s="849"/>
    </row>
    <row r="2713" spans="1:3">
      <c r="A2713" s="847"/>
      <c r="B2713" s="848"/>
      <c r="C2713" s="849"/>
    </row>
    <row r="2714" spans="1:3">
      <c r="A2714" s="847"/>
      <c r="B2714" s="848"/>
      <c r="C2714" s="849"/>
    </row>
    <row r="2715" spans="1:3">
      <c r="A2715" s="847"/>
      <c r="B2715" s="848"/>
      <c r="C2715" s="849"/>
    </row>
    <row r="2716" spans="1:3">
      <c r="A2716" s="847"/>
      <c r="B2716" s="848"/>
      <c r="C2716" s="849"/>
    </row>
    <row r="2717" spans="1:3">
      <c r="A2717" s="847"/>
      <c r="B2717" s="848"/>
      <c r="C2717" s="849"/>
    </row>
    <row r="2718" spans="1:3">
      <c r="A2718" s="847"/>
      <c r="B2718" s="848"/>
      <c r="C2718" s="849"/>
    </row>
    <row r="2719" spans="1:3">
      <c r="A2719" s="847"/>
      <c r="B2719" s="848"/>
      <c r="C2719" s="849"/>
    </row>
    <row r="2720" spans="1:3">
      <c r="A2720" s="847"/>
      <c r="B2720" s="848"/>
      <c r="C2720" s="849"/>
    </row>
    <row r="2721" spans="1:3">
      <c r="A2721" s="847"/>
      <c r="B2721" s="848"/>
      <c r="C2721" s="849"/>
    </row>
    <row r="2722" spans="1:3">
      <c r="A2722" s="847"/>
      <c r="B2722" s="848"/>
      <c r="C2722" s="849"/>
    </row>
    <row r="2723" spans="1:3">
      <c r="A2723" s="847"/>
      <c r="B2723" s="848"/>
      <c r="C2723" s="849"/>
    </row>
    <row r="2724" spans="1:3">
      <c r="A2724" s="847"/>
      <c r="B2724" s="848"/>
      <c r="C2724" s="849"/>
    </row>
    <row r="2725" spans="1:3">
      <c r="A2725" s="847"/>
      <c r="B2725" s="848"/>
      <c r="C2725" s="849"/>
    </row>
    <row r="2726" spans="1:3">
      <c r="A2726" s="847"/>
      <c r="B2726" s="848"/>
      <c r="C2726" s="849"/>
    </row>
    <row r="2727" spans="1:3">
      <c r="A2727" s="847"/>
      <c r="B2727" s="848"/>
      <c r="C2727" s="849"/>
    </row>
    <row r="2728" spans="1:3">
      <c r="A2728" s="847"/>
      <c r="B2728" s="848"/>
      <c r="C2728" s="849"/>
    </row>
    <row r="2729" spans="1:3">
      <c r="A2729" s="847"/>
      <c r="B2729" s="848"/>
      <c r="C2729" s="849"/>
    </row>
    <row r="2730" spans="1:3">
      <c r="A2730" s="847"/>
      <c r="B2730" s="848"/>
      <c r="C2730" s="849"/>
    </row>
    <row r="2731" spans="1:3">
      <c r="A2731" s="847"/>
      <c r="B2731" s="848"/>
      <c r="C2731" s="849"/>
    </row>
    <row r="2732" spans="1:3">
      <c r="A2732" s="847"/>
      <c r="B2732" s="848"/>
      <c r="C2732" s="849"/>
    </row>
    <row r="2733" spans="1:3">
      <c r="A2733" s="847"/>
      <c r="B2733" s="848"/>
      <c r="C2733" s="849"/>
    </row>
    <row r="2734" spans="1:3">
      <c r="A2734" s="847"/>
      <c r="B2734" s="848"/>
      <c r="C2734" s="849"/>
    </row>
    <row r="2735" spans="1:3">
      <c r="A2735" s="847"/>
      <c r="B2735" s="848"/>
      <c r="C2735" s="849"/>
    </row>
    <row r="2736" spans="1:3">
      <c r="A2736" s="847"/>
      <c r="B2736" s="848"/>
      <c r="C2736" s="849"/>
    </row>
    <row r="2737" spans="1:3">
      <c r="A2737" s="847"/>
      <c r="B2737" s="848"/>
      <c r="C2737" s="849"/>
    </row>
    <row r="2738" spans="1:3">
      <c r="A2738" s="847"/>
      <c r="B2738" s="848"/>
      <c r="C2738" s="849"/>
    </row>
    <row r="2739" spans="1:3">
      <c r="A2739" s="847"/>
      <c r="B2739" s="848"/>
      <c r="C2739" s="849"/>
    </row>
    <row r="2740" spans="1:3">
      <c r="A2740" s="847"/>
      <c r="B2740" s="848"/>
      <c r="C2740" s="849"/>
    </row>
    <row r="2741" spans="1:3">
      <c r="A2741" s="847"/>
      <c r="B2741" s="848"/>
      <c r="C2741" s="849"/>
    </row>
    <row r="2742" spans="1:3">
      <c r="A2742" s="847"/>
      <c r="B2742" s="848"/>
      <c r="C2742" s="849"/>
    </row>
    <row r="2743" spans="1:3">
      <c r="A2743" s="847"/>
      <c r="B2743" s="848"/>
      <c r="C2743" s="849"/>
    </row>
    <row r="2744" spans="1:3">
      <c r="A2744" s="847"/>
      <c r="B2744" s="848"/>
      <c r="C2744" s="849"/>
    </row>
    <row r="2745" spans="1:3">
      <c r="A2745" s="847"/>
      <c r="B2745" s="848"/>
      <c r="C2745" s="849"/>
    </row>
    <row r="2746" spans="1:3">
      <c r="A2746" s="847"/>
      <c r="B2746" s="848"/>
      <c r="C2746" s="849"/>
    </row>
    <row r="2747" spans="1:3">
      <c r="A2747" s="847"/>
      <c r="B2747" s="848"/>
      <c r="C2747" s="849"/>
    </row>
    <row r="2748" spans="1:3">
      <c r="A2748" s="847"/>
      <c r="B2748" s="848"/>
      <c r="C2748" s="849"/>
    </row>
    <row r="2749" spans="1:3">
      <c r="A2749" s="847"/>
      <c r="B2749" s="848"/>
      <c r="C2749" s="849"/>
    </row>
    <row r="2750" spans="1:3">
      <c r="A2750" s="847"/>
      <c r="B2750" s="848"/>
      <c r="C2750" s="849"/>
    </row>
    <row r="2751" spans="1:3">
      <c r="A2751" s="847"/>
      <c r="B2751" s="848"/>
      <c r="C2751" s="849"/>
    </row>
    <row r="2752" spans="1:3">
      <c r="A2752" s="847"/>
      <c r="B2752" s="848"/>
      <c r="C2752" s="849"/>
    </row>
    <row r="2753" spans="1:3">
      <c r="A2753" s="847"/>
      <c r="B2753" s="848"/>
      <c r="C2753" s="849"/>
    </row>
    <row r="2754" spans="1:3">
      <c r="A2754" s="847"/>
      <c r="B2754" s="848"/>
      <c r="C2754" s="849"/>
    </row>
    <row r="2755" spans="1:3">
      <c r="A2755" s="847"/>
      <c r="B2755" s="848"/>
      <c r="C2755" s="849"/>
    </row>
    <row r="2756" spans="1:3">
      <c r="A2756" s="847"/>
      <c r="B2756" s="848"/>
      <c r="C2756" s="849"/>
    </row>
    <row r="2757" spans="1:3">
      <c r="A2757" s="847"/>
      <c r="B2757" s="848"/>
      <c r="C2757" s="849"/>
    </row>
    <row r="2758" spans="1:3">
      <c r="A2758" s="847"/>
      <c r="B2758" s="848"/>
      <c r="C2758" s="849"/>
    </row>
    <row r="2759" spans="1:3">
      <c r="A2759" s="847"/>
      <c r="B2759" s="848"/>
      <c r="C2759" s="849"/>
    </row>
    <row r="2760" spans="1:3">
      <c r="A2760" s="847"/>
      <c r="B2760" s="848"/>
      <c r="C2760" s="849"/>
    </row>
    <row r="2761" spans="1:3">
      <c r="A2761" s="847"/>
      <c r="B2761" s="848"/>
      <c r="C2761" s="849"/>
    </row>
    <row r="2762" spans="1:3">
      <c r="A2762" s="847"/>
      <c r="B2762" s="848"/>
      <c r="C2762" s="849"/>
    </row>
    <row r="2763" spans="1:3">
      <c r="A2763" s="847"/>
      <c r="B2763" s="848"/>
      <c r="C2763" s="849"/>
    </row>
    <row r="2764" spans="1:3">
      <c r="A2764" s="847"/>
      <c r="B2764" s="848"/>
      <c r="C2764" s="849"/>
    </row>
    <row r="2765" spans="1:3">
      <c r="A2765" s="847"/>
      <c r="B2765" s="848"/>
      <c r="C2765" s="849"/>
    </row>
    <row r="2766" spans="1:3">
      <c r="A2766" s="847"/>
      <c r="B2766" s="848"/>
      <c r="C2766" s="849"/>
    </row>
    <row r="2767" spans="1:3">
      <c r="A2767" s="847"/>
      <c r="B2767" s="848"/>
      <c r="C2767" s="849"/>
    </row>
    <row r="2768" spans="1:3">
      <c r="A2768" s="847"/>
      <c r="B2768" s="848"/>
      <c r="C2768" s="849"/>
    </row>
    <row r="2769" spans="1:3">
      <c r="A2769" s="847"/>
      <c r="B2769" s="848"/>
      <c r="C2769" s="849"/>
    </row>
    <row r="2770" spans="1:3">
      <c r="A2770" s="847"/>
      <c r="B2770" s="848"/>
      <c r="C2770" s="849"/>
    </row>
    <row r="2771" spans="1:3">
      <c r="A2771" s="847"/>
      <c r="B2771" s="848"/>
      <c r="C2771" s="849"/>
    </row>
    <row r="2772" spans="1:3">
      <c r="A2772" s="847"/>
      <c r="B2772" s="848"/>
      <c r="C2772" s="849"/>
    </row>
    <row r="2773" spans="1:3">
      <c r="A2773" s="847"/>
      <c r="B2773" s="848"/>
      <c r="C2773" s="849"/>
    </row>
    <row r="2774" spans="1:3">
      <c r="A2774" s="847"/>
      <c r="B2774" s="848"/>
      <c r="C2774" s="849"/>
    </row>
    <row r="2775" spans="1:3">
      <c r="A2775" s="847"/>
      <c r="B2775" s="848"/>
      <c r="C2775" s="849"/>
    </row>
    <row r="2776" spans="1:3">
      <c r="A2776" s="847"/>
      <c r="B2776" s="848"/>
      <c r="C2776" s="849"/>
    </row>
    <row r="2777" spans="1:3">
      <c r="A2777" s="847"/>
      <c r="B2777" s="848"/>
      <c r="C2777" s="849"/>
    </row>
    <row r="2778" spans="1:3">
      <c r="A2778" s="847"/>
      <c r="B2778" s="848"/>
      <c r="C2778" s="849"/>
    </row>
    <row r="2779" spans="1:3">
      <c r="A2779" s="847"/>
      <c r="B2779" s="848"/>
      <c r="C2779" s="849"/>
    </row>
    <row r="2780" spans="1:3">
      <c r="A2780" s="847"/>
      <c r="B2780" s="848"/>
      <c r="C2780" s="849"/>
    </row>
    <row r="2781" spans="1:3">
      <c r="A2781" s="847"/>
      <c r="B2781" s="848"/>
      <c r="C2781" s="849"/>
    </row>
    <row r="2782" spans="1:3">
      <c r="A2782" s="847"/>
      <c r="B2782" s="848"/>
      <c r="C2782" s="849"/>
    </row>
    <row r="2783" spans="1:3">
      <c r="A2783" s="847"/>
      <c r="B2783" s="848"/>
      <c r="C2783" s="849"/>
    </row>
    <row r="2784" spans="1:3">
      <c r="A2784" s="847"/>
      <c r="B2784" s="848"/>
      <c r="C2784" s="849"/>
    </row>
    <row r="2785" spans="1:3">
      <c r="A2785" s="847"/>
      <c r="B2785" s="848"/>
      <c r="C2785" s="849"/>
    </row>
    <row r="2786" spans="1:3">
      <c r="A2786" s="847"/>
      <c r="B2786" s="848"/>
      <c r="C2786" s="849"/>
    </row>
    <row r="2787" spans="1:3">
      <c r="A2787" s="847"/>
      <c r="B2787" s="848"/>
      <c r="C2787" s="849"/>
    </row>
    <row r="2788" spans="1:3">
      <c r="A2788" s="847"/>
      <c r="B2788" s="848"/>
      <c r="C2788" s="849"/>
    </row>
    <row r="2789" spans="1:3">
      <c r="A2789" s="847"/>
      <c r="B2789" s="848"/>
      <c r="C2789" s="849"/>
    </row>
    <row r="2790" spans="1:3">
      <c r="A2790" s="847"/>
      <c r="B2790" s="848"/>
      <c r="C2790" s="849"/>
    </row>
    <row r="2791" spans="1:3">
      <c r="A2791" s="847"/>
      <c r="B2791" s="848"/>
      <c r="C2791" s="849"/>
    </row>
    <row r="2792" spans="1:3">
      <c r="A2792" s="847"/>
      <c r="B2792" s="848"/>
      <c r="C2792" s="849"/>
    </row>
    <row r="2793" spans="1:3">
      <c r="A2793" s="847"/>
      <c r="B2793" s="848"/>
      <c r="C2793" s="849"/>
    </row>
    <row r="2794" spans="1:3">
      <c r="A2794" s="847"/>
      <c r="B2794" s="848"/>
      <c r="C2794" s="849"/>
    </row>
    <row r="2795" spans="1:3">
      <c r="A2795" s="847"/>
      <c r="B2795" s="848"/>
      <c r="C2795" s="849"/>
    </row>
    <row r="2796" spans="1:3">
      <c r="A2796" s="847"/>
      <c r="B2796" s="848"/>
      <c r="C2796" s="849"/>
    </row>
    <row r="2797" spans="1:3">
      <c r="A2797" s="847"/>
      <c r="B2797" s="848"/>
      <c r="C2797" s="849"/>
    </row>
    <row r="2798" spans="1:3">
      <c r="A2798" s="847"/>
      <c r="B2798" s="848"/>
      <c r="C2798" s="849"/>
    </row>
    <row r="2799" spans="1:3">
      <c r="A2799" s="847"/>
      <c r="B2799" s="848"/>
      <c r="C2799" s="849"/>
    </row>
    <row r="2800" spans="1:3">
      <c r="A2800" s="847"/>
      <c r="B2800" s="848"/>
      <c r="C2800" s="849"/>
    </row>
    <row r="2801" spans="1:3">
      <c r="A2801" s="847"/>
      <c r="B2801" s="848"/>
      <c r="C2801" s="849"/>
    </row>
    <row r="2802" spans="1:3">
      <c r="A2802" s="847"/>
      <c r="B2802" s="848"/>
      <c r="C2802" s="849"/>
    </row>
    <row r="2803" spans="1:3">
      <c r="A2803" s="847"/>
      <c r="B2803" s="848"/>
      <c r="C2803" s="849"/>
    </row>
    <row r="2804" spans="1:3">
      <c r="A2804" s="847"/>
      <c r="B2804" s="848"/>
      <c r="C2804" s="849"/>
    </row>
    <row r="2805" spans="1:3">
      <c r="A2805" s="847"/>
      <c r="B2805" s="848"/>
      <c r="C2805" s="849"/>
    </row>
    <row r="2806" spans="1:3">
      <c r="A2806" s="847"/>
      <c r="B2806" s="848"/>
      <c r="C2806" s="849"/>
    </row>
    <row r="2807" spans="1:3">
      <c r="A2807" s="847"/>
      <c r="B2807" s="848"/>
      <c r="C2807" s="849"/>
    </row>
    <row r="2808" spans="1:3">
      <c r="A2808" s="847"/>
      <c r="B2808" s="848"/>
      <c r="C2808" s="849"/>
    </row>
    <row r="2809" spans="1:3">
      <c r="A2809" s="847"/>
      <c r="B2809" s="848"/>
      <c r="C2809" s="849"/>
    </row>
    <row r="2810" spans="1:3">
      <c r="A2810" s="847"/>
      <c r="B2810" s="848"/>
      <c r="C2810" s="849"/>
    </row>
    <row r="2811" spans="1:3">
      <c r="A2811" s="847"/>
      <c r="B2811" s="848"/>
      <c r="C2811" s="849"/>
    </row>
    <row r="2812" spans="1:3">
      <c r="A2812" s="847"/>
      <c r="B2812" s="848"/>
      <c r="C2812" s="849"/>
    </row>
    <row r="2813" spans="1:3">
      <c r="A2813" s="847"/>
      <c r="B2813" s="848"/>
      <c r="C2813" s="849"/>
    </row>
    <row r="2814" spans="1:3">
      <c r="A2814" s="847"/>
      <c r="B2814" s="848"/>
      <c r="C2814" s="849"/>
    </row>
    <row r="2815" spans="1:3">
      <c r="A2815" s="847"/>
      <c r="B2815" s="848"/>
      <c r="C2815" s="849"/>
    </row>
    <row r="2816" spans="1:3">
      <c r="A2816" s="847"/>
      <c r="B2816" s="848"/>
      <c r="C2816" s="849"/>
    </row>
    <row r="2817" spans="1:3">
      <c r="A2817" s="847"/>
      <c r="B2817" s="848"/>
      <c r="C2817" s="849"/>
    </row>
    <row r="2818" spans="1:3">
      <c r="A2818" s="847"/>
      <c r="B2818" s="848"/>
      <c r="C2818" s="849"/>
    </row>
    <row r="2819" spans="1:3">
      <c r="A2819" s="847"/>
      <c r="B2819" s="848"/>
      <c r="C2819" s="849"/>
    </row>
    <row r="2820" spans="1:3">
      <c r="A2820" s="847"/>
      <c r="B2820" s="848"/>
      <c r="C2820" s="849"/>
    </row>
    <row r="2821" spans="1:3">
      <c r="A2821" s="847"/>
      <c r="B2821" s="848"/>
      <c r="C2821" s="849"/>
    </row>
    <row r="2822" spans="1:3">
      <c r="A2822" s="847"/>
      <c r="B2822" s="848"/>
      <c r="C2822" s="849"/>
    </row>
    <row r="2823" spans="1:3">
      <c r="A2823" s="847"/>
      <c r="B2823" s="848"/>
      <c r="C2823" s="849"/>
    </row>
    <row r="2824" spans="1:3">
      <c r="A2824" s="847"/>
      <c r="B2824" s="848"/>
      <c r="C2824" s="849"/>
    </row>
    <row r="2825" spans="1:3">
      <c r="A2825" s="847"/>
      <c r="B2825" s="848"/>
      <c r="C2825" s="849"/>
    </row>
    <row r="2826" spans="1:3">
      <c r="A2826" s="847"/>
      <c r="B2826" s="848"/>
      <c r="C2826" s="849"/>
    </row>
    <row r="2827" spans="1:3">
      <c r="A2827" s="847"/>
      <c r="B2827" s="848"/>
      <c r="C2827" s="849"/>
    </row>
    <row r="2828" spans="1:3">
      <c r="A2828" s="847"/>
      <c r="B2828" s="848"/>
      <c r="C2828" s="849"/>
    </row>
    <row r="2829" spans="1:3">
      <c r="A2829" s="847"/>
      <c r="B2829" s="848"/>
      <c r="C2829" s="849"/>
    </row>
    <row r="2830" spans="1:3">
      <c r="A2830" s="847"/>
      <c r="B2830" s="848"/>
      <c r="C2830" s="849"/>
    </row>
    <row r="2831" spans="1:3">
      <c r="A2831" s="847"/>
      <c r="B2831" s="848"/>
      <c r="C2831" s="849"/>
    </row>
    <row r="2832" spans="1:3">
      <c r="A2832" s="847"/>
      <c r="B2832" s="848"/>
      <c r="C2832" s="849"/>
    </row>
    <row r="2833" spans="1:3">
      <c r="A2833" s="847"/>
      <c r="B2833" s="848"/>
      <c r="C2833" s="849"/>
    </row>
    <row r="2834" spans="1:3">
      <c r="A2834" s="847"/>
      <c r="B2834" s="848"/>
      <c r="C2834" s="849"/>
    </row>
    <row r="2835" spans="1:3">
      <c r="A2835" s="847"/>
      <c r="B2835" s="848"/>
      <c r="C2835" s="849"/>
    </row>
    <row r="2836" spans="1:3">
      <c r="A2836" s="847"/>
      <c r="B2836" s="848"/>
      <c r="C2836" s="849"/>
    </row>
    <row r="2837" spans="1:3">
      <c r="A2837" s="847"/>
      <c r="B2837" s="848"/>
      <c r="C2837" s="849"/>
    </row>
    <row r="2838" spans="1:3">
      <c r="A2838" s="847"/>
      <c r="B2838" s="848"/>
      <c r="C2838" s="849"/>
    </row>
    <row r="2839" spans="1:3">
      <c r="A2839" s="847"/>
      <c r="B2839" s="848"/>
      <c r="C2839" s="849"/>
    </row>
    <row r="2840" spans="1:3">
      <c r="A2840" s="847"/>
      <c r="B2840" s="848"/>
      <c r="C2840" s="849"/>
    </row>
    <row r="2841" spans="1:3">
      <c r="A2841" s="847"/>
      <c r="B2841" s="848"/>
      <c r="C2841" s="849"/>
    </row>
    <row r="2842" spans="1:3">
      <c r="A2842" s="847"/>
      <c r="B2842" s="848"/>
      <c r="C2842" s="849"/>
    </row>
    <row r="2843" spans="1:3">
      <c r="A2843" s="847"/>
      <c r="B2843" s="848"/>
      <c r="C2843" s="849"/>
    </row>
    <row r="2844" spans="1:3">
      <c r="A2844" s="847"/>
      <c r="B2844" s="848"/>
      <c r="C2844" s="849"/>
    </row>
    <row r="2845" spans="1:3">
      <c r="A2845" s="847"/>
      <c r="B2845" s="848"/>
      <c r="C2845" s="849"/>
    </row>
    <row r="2846" spans="1:3">
      <c r="A2846" s="847"/>
      <c r="B2846" s="848"/>
      <c r="C2846" s="849"/>
    </row>
    <row r="2847" spans="1:3">
      <c r="A2847" s="847"/>
      <c r="B2847" s="848"/>
      <c r="C2847" s="849"/>
    </row>
    <row r="2848" spans="1:3">
      <c r="A2848" s="847"/>
      <c r="B2848" s="848"/>
      <c r="C2848" s="849"/>
    </row>
    <row r="2849" spans="1:3">
      <c r="A2849" s="847"/>
      <c r="B2849" s="848"/>
      <c r="C2849" s="849"/>
    </row>
    <row r="2850" spans="1:3">
      <c r="A2850" s="847"/>
      <c r="B2850" s="848"/>
      <c r="C2850" s="849"/>
    </row>
    <row r="2851" spans="1:3">
      <c r="A2851" s="847"/>
      <c r="B2851" s="848"/>
      <c r="C2851" s="849"/>
    </row>
    <row r="2852" spans="1:3">
      <c r="A2852" s="847"/>
      <c r="B2852" s="848"/>
      <c r="C2852" s="849"/>
    </row>
    <row r="2853" spans="1:3">
      <c r="A2853" s="847"/>
      <c r="B2853" s="848"/>
      <c r="C2853" s="849"/>
    </row>
    <row r="2854" spans="1:3">
      <c r="A2854" s="847"/>
      <c r="B2854" s="848"/>
      <c r="C2854" s="849"/>
    </row>
    <row r="2855" spans="1:3">
      <c r="A2855" s="847"/>
      <c r="B2855" s="848"/>
      <c r="C2855" s="849"/>
    </row>
    <row r="2856" spans="1:3">
      <c r="A2856" s="847"/>
      <c r="B2856" s="848"/>
      <c r="C2856" s="849"/>
    </row>
    <row r="2857" spans="1:3">
      <c r="A2857" s="847"/>
      <c r="B2857" s="848"/>
      <c r="C2857" s="849"/>
    </row>
    <row r="2858" spans="1:3">
      <c r="A2858" s="847"/>
      <c r="B2858" s="848"/>
      <c r="C2858" s="849"/>
    </row>
    <row r="2859" spans="1:3">
      <c r="A2859" s="847"/>
      <c r="B2859" s="848"/>
      <c r="C2859" s="849"/>
    </row>
    <row r="2860" spans="1:3">
      <c r="A2860" s="847"/>
      <c r="B2860" s="848"/>
      <c r="C2860" s="849"/>
    </row>
    <row r="2861" spans="1:3">
      <c r="A2861" s="847"/>
      <c r="B2861" s="848"/>
      <c r="C2861" s="849"/>
    </row>
    <row r="2862" spans="1:3">
      <c r="A2862" s="847"/>
      <c r="B2862" s="848"/>
      <c r="C2862" s="849"/>
    </row>
    <row r="2863" spans="1:3">
      <c r="A2863" s="847"/>
      <c r="B2863" s="848"/>
      <c r="C2863" s="849"/>
    </row>
    <row r="2864" spans="1:3">
      <c r="A2864" s="847"/>
      <c r="B2864" s="848"/>
      <c r="C2864" s="849"/>
    </row>
    <row r="2865" spans="1:3">
      <c r="A2865" s="847"/>
      <c r="B2865" s="848"/>
      <c r="C2865" s="849"/>
    </row>
    <row r="2866" spans="1:3">
      <c r="A2866" s="847"/>
      <c r="B2866" s="848"/>
      <c r="C2866" s="849"/>
    </row>
    <row r="2867" spans="1:3">
      <c r="A2867" s="847"/>
      <c r="B2867" s="848"/>
      <c r="C2867" s="849"/>
    </row>
    <row r="2868" spans="1:3">
      <c r="A2868" s="847"/>
      <c r="B2868" s="848"/>
      <c r="C2868" s="849"/>
    </row>
    <row r="2869" spans="1:3">
      <c r="A2869" s="847"/>
      <c r="B2869" s="848"/>
      <c r="C2869" s="849"/>
    </row>
    <row r="2870" spans="1:3">
      <c r="A2870" s="847"/>
      <c r="B2870" s="848"/>
      <c r="C2870" s="849"/>
    </row>
    <row r="2871" spans="1:3">
      <c r="A2871" s="847"/>
      <c r="B2871" s="848"/>
      <c r="C2871" s="849"/>
    </row>
    <row r="2872" spans="1:3">
      <c r="A2872" s="847"/>
      <c r="B2872" s="848"/>
      <c r="C2872" s="849"/>
    </row>
    <row r="2873" spans="1:3">
      <c r="A2873" s="847"/>
      <c r="B2873" s="848"/>
      <c r="C2873" s="849"/>
    </row>
    <row r="2874" spans="1:3">
      <c r="A2874" s="847"/>
      <c r="B2874" s="848"/>
      <c r="C2874" s="849"/>
    </row>
    <row r="2875" spans="1:3">
      <c r="A2875" s="847"/>
      <c r="B2875" s="848"/>
      <c r="C2875" s="849"/>
    </row>
    <row r="2876" spans="1:3">
      <c r="A2876" s="847"/>
      <c r="B2876" s="848"/>
      <c r="C2876" s="849"/>
    </row>
    <row r="2877" spans="1:3">
      <c r="A2877" s="847"/>
      <c r="B2877" s="848"/>
      <c r="C2877" s="849"/>
    </row>
    <row r="2878" spans="1:3">
      <c r="A2878" s="847"/>
      <c r="B2878" s="848"/>
      <c r="C2878" s="849"/>
    </row>
    <row r="2879" spans="1:3">
      <c r="A2879" s="847"/>
      <c r="B2879" s="848"/>
      <c r="C2879" s="849"/>
    </row>
    <row r="2880" spans="1:3">
      <c r="A2880" s="847"/>
      <c r="B2880" s="848"/>
      <c r="C2880" s="849"/>
    </row>
    <row r="2881" spans="1:3">
      <c r="A2881" s="847"/>
      <c r="B2881" s="848"/>
      <c r="C2881" s="849"/>
    </row>
    <row r="2882" spans="1:3">
      <c r="A2882" s="847"/>
      <c r="B2882" s="848"/>
      <c r="C2882" s="849"/>
    </row>
    <row r="2883" spans="1:3">
      <c r="A2883" s="847"/>
      <c r="B2883" s="848"/>
      <c r="C2883" s="849"/>
    </row>
    <row r="2884" spans="1:3">
      <c r="A2884" s="847"/>
      <c r="B2884" s="848"/>
      <c r="C2884" s="849"/>
    </row>
    <row r="2885" spans="1:3">
      <c r="A2885" s="847"/>
      <c r="B2885" s="848"/>
      <c r="C2885" s="849"/>
    </row>
    <row r="2886" spans="1:3">
      <c r="A2886" s="847"/>
      <c r="B2886" s="848"/>
      <c r="C2886" s="849"/>
    </row>
    <row r="2887" spans="1:3">
      <c r="A2887" s="847"/>
      <c r="B2887" s="848"/>
      <c r="C2887" s="849"/>
    </row>
    <row r="2888" spans="1:3">
      <c r="A2888" s="847"/>
      <c r="B2888" s="848"/>
      <c r="C2888" s="849"/>
    </row>
    <row r="2889" spans="1:3">
      <c r="A2889" s="847"/>
      <c r="B2889" s="848"/>
      <c r="C2889" s="849"/>
    </row>
    <row r="2890" spans="1:3">
      <c r="A2890" s="847"/>
      <c r="B2890" s="848"/>
      <c r="C2890" s="849"/>
    </row>
    <row r="2891" spans="1:3">
      <c r="A2891" s="847"/>
      <c r="B2891" s="848"/>
      <c r="C2891" s="849"/>
    </row>
    <row r="2892" spans="1:3">
      <c r="A2892" s="847"/>
      <c r="B2892" s="848"/>
      <c r="C2892" s="849"/>
    </row>
    <row r="2893" spans="1:3">
      <c r="A2893" s="847"/>
      <c r="B2893" s="848"/>
      <c r="C2893" s="849"/>
    </row>
    <row r="2894" spans="1:3">
      <c r="A2894" s="847"/>
      <c r="B2894" s="848"/>
      <c r="C2894" s="849"/>
    </row>
    <row r="2895" spans="1:3">
      <c r="A2895" s="847"/>
      <c r="B2895" s="848"/>
      <c r="C2895" s="849"/>
    </row>
    <row r="2896" spans="1:3">
      <c r="A2896" s="847"/>
      <c r="B2896" s="848"/>
      <c r="C2896" s="849"/>
    </row>
    <row r="2897" spans="1:3">
      <c r="A2897" s="847"/>
      <c r="B2897" s="848"/>
      <c r="C2897" s="849"/>
    </row>
    <row r="2898" spans="1:3">
      <c r="A2898" s="847"/>
      <c r="B2898" s="848"/>
      <c r="C2898" s="849"/>
    </row>
    <row r="2899" spans="1:3">
      <c r="A2899" s="847"/>
      <c r="B2899" s="848"/>
      <c r="C2899" s="849"/>
    </row>
    <row r="2900" spans="1:3">
      <c r="A2900" s="847"/>
      <c r="B2900" s="848"/>
      <c r="C2900" s="849"/>
    </row>
    <row r="2901" spans="1:3">
      <c r="A2901" s="847"/>
      <c r="B2901" s="848"/>
      <c r="C2901" s="849"/>
    </row>
    <row r="2902" spans="1:3">
      <c r="A2902" s="847"/>
      <c r="B2902" s="848"/>
      <c r="C2902" s="849"/>
    </row>
    <row r="2903" spans="1:3">
      <c r="A2903" s="847"/>
      <c r="B2903" s="848"/>
      <c r="C2903" s="849"/>
    </row>
    <row r="2904" spans="1:3">
      <c r="A2904" s="847"/>
      <c r="B2904" s="848"/>
      <c r="C2904" s="849"/>
    </row>
    <row r="2905" spans="1:3">
      <c r="A2905" s="847"/>
      <c r="B2905" s="848"/>
      <c r="C2905" s="849"/>
    </row>
    <row r="2906" spans="1:3">
      <c r="A2906" s="847"/>
      <c r="B2906" s="848"/>
      <c r="C2906" s="849"/>
    </row>
    <row r="2907" spans="1:3">
      <c r="A2907" s="847"/>
      <c r="B2907" s="848"/>
      <c r="C2907" s="849"/>
    </row>
    <row r="2908" spans="1:3">
      <c r="A2908" s="847"/>
      <c r="B2908" s="848"/>
      <c r="C2908" s="849"/>
    </row>
    <row r="2909" spans="1:3">
      <c r="A2909" s="847"/>
      <c r="B2909" s="848"/>
      <c r="C2909" s="849"/>
    </row>
    <row r="2910" spans="1:3">
      <c r="A2910" s="847"/>
      <c r="B2910" s="848"/>
      <c r="C2910" s="849"/>
    </row>
    <row r="2911" spans="1:3">
      <c r="A2911" s="847"/>
      <c r="B2911" s="848"/>
      <c r="C2911" s="849"/>
    </row>
    <row r="2912" spans="1:3">
      <c r="A2912" s="847"/>
      <c r="B2912" s="848"/>
      <c r="C2912" s="849"/>
    </row>
    <row r="2913" spans="1:3">
      <c r="A2913" s="847"/>
      <c r="B2913" s="848"/>
      <c r="C2913" s="849"/>
    </row>
    <row r="2914" spans="1:3">
      <c r="A2914" s="847"/>
      <c r="B2914" s="848"/>
      <c r="C2914" s="849"/>
    </row>
    <row r="2915" spans="1:3">
      <c r="A2915" s="847"/>
      <c r="B2915" s="848"/>
      <c r="C2915" s="849"/>
    </row>
    <row r="2916" spans="1:3">
      <c r="A2916" s="847"/>
      <c r="B2916" s="848"/>
      <c r="C2916" s="849"/>
    </row>
    <row r="2917" spans="1:3">
      <c r="A2917" s="847"/>
      <c r="B2917" s="848"/>
      <c r="C2917" s="849"/>
    </row>
    <row r="2918" spans="1:3">
      <c r="A2918" s="847"/>
      <c r="B2918" s="848"/>
      <c r="C2918" s="849"/>
    </row>
    <row r="2919" spans="1:3">
      <c r="A2919" s="847"/>
      <c r="B2919" s="848"/>
      <c r="C2919" s="849"/>
    </row>
    <row r="2920" spans="1:3">
      <c r="A2920" s="847"/>
      <c r="B2920" s="848"/>
      <c r="C2920" s="849"/>
    </row>
    <row r="2921" spans="1:3">
      <c r="A2921" s="847"/>
      <c r="B2921" s="848"/>
      <c r="C2921" s="849"/>
    </row>
    <row r="2922" spans="1:3">
      <c r="A2922" s="847"/>
      <c r="B2922" s="848"/>
      <c r="C2922" s="849"/>
    </row>
    <row r="2923" spans="1:3">
      <c r="A2923" s="847"/>
      <c r="B2923" s="848"/>
      <c r="C2923" s="849"/>
    </row>
    <row r="2924" spans="1:3">
      <c r="A2924" s="847"/>
      <c r="B2924" s="848"/>
      <c r="C2924" s="849"/>
    </row>
    <row r="2925" spans="1:3">
      <c r="A2925" s="847"/>
      <c r="B2925" s="848"/>
      <c r="C2925" s="849"/>
    </row>
    <row r="2926" spans="1:3">
      <c r="A2926" s="847"/>
      <c r="B2926" s="848"/>
      <c r="C2926" s="849"/>
    </row>
    <row r="2927" spans="1:3">
      <c r="A2927" s="847"/>
      <c r="B2927" s="848"/>
      <c r="C2927" s="849"/>
    </row>
    <row r="2928" spans="1:3">
      <c r="A2928" s="847"/>
      <c r="B2928" s="848"/>
      <c r="C2928" s="849"/>
    </row>
    <row r="2929" spans="1:3">
      <c r="A2929" s="847"/>
      <c r="B2929" s="848"/>
      <c r="C2929" s="849"/>
    </row>
    <row r="2930" spans="1:3">
      <c r="A2930" s="847"/>
      <c r="B2930" s="848"/>
      <c r="C2930" s="849"/>
    </row>
    <row r="2931" spans="1:3">
      <c r="A2931" s="847"/>
      <c r="B2931" s="848"/>
      <c r="C2931" s="849"/>
    </row>
    <row r="2932" spans="1:3">
      <c r="A2932" s="847"/>
      <c r="B2932" s="848"/>
      <c r="C2932" s="849"/>
    </row>
    <row r="2933" spans="1:3">
      <c r="A2933" s="847"/>
      <c r="B2933" s="848"/>
      <c r="C2933" s="849"/>
    </row>
    <row r="2934" spans="1:3">
      <c r="A2934" s="847"/>
      <c r="B2934" s="848"/>
      <c r="C2934" s="849"/>
    </row>
    <row r="2935" spans="1:3">
      <c r="A2935" s="847"/>
      <c r="B2935" s="848"/>
      <c r="C2935" s="849"/>
    </row>
    <row r="2936" spans="1:3">
      <c r="A2936" s="847"/>
      <c r="B2936" s="848"/>
      <c r="C2936" s="849"/>
    </row>
    <row r="2937" spans="1:3">
      <c r="A2937" s="847"/>
      <c r="B2937" s="848"/>
      <c r="C2937" s="849"/>
    </row>
    <row r="2938" spans="1:3">
      <c r="A2938" s="847"/>
      <c r="B2938" s="848"/>
      <c r="C2938" s="849"/>
    </row>
    <row r="2939" spans="1:3">
      <c r="A2939" s="847"/>
      <c r="B2939" s="848"/>
      <c r="C2939" s="849"/>
    </row>
    <row r="2940" spans="1:3">
      <c r="A2940" s="847"/>
      <c r="B2940" s="848"/>
      <c r="C2940" s="849"/>
    </row>
    <row r="2941" spans="1:3">
      <c r="A2941" s="847"/>
      <c r="B2941" s="848"/>
      <c r="C2941" s="849"/>
    </row>
    <row r="2942" spans="1:3">
      <c r="A2942" s="847"/>
      <c r="B2942" s="848"/>
      <c r="C2942" s="849"/>
    </row>
    <row r="2943" spans="1:3">
      <c r="A2943" s="847"/>
      <c r="B2943" s="848"/>
      <c r="C2943" s="849"/>
    </row>
    <row r="2944" spans="1:3">
      <c r="A2944" s="847"/>
      <c r="B2944" s="848"/>
      <c r="C2944" s="849"/>
    </row>
    <row r="2945" spans="1:3">
      <c r="A2945" s="847"/>
      <c r="B2945" s="848"/>
      <c r="C2945" s="849"/>
    </row>
    <row r="2946" spans="1:3">
      <c r="A2946" s="847"/>
      <c r="B2946" s="848"/>
      <c r="C2946" s="849"/>
    </row>
    <row r="2947" spans="1:3">
      <c r="A2947" s="847"/>
      <c r="B2947" s="848"/>
      <c r="C2947" s="849"/>
    </row>
    <row r="2948" spans="1:3">
      <c r="A2948" s="847"/>
      <c r="B2948" s="848"/>
      <c r="C2948" s="849"/>
    </row>
    <row r="2949" spans="1:3">
      <c r="A2949" s="847"/>
      <c r="B2949" s="848"/>
      <c r="C2949" s="849"/>
    </row>
    <row r="2950" spans="1:3">
      <c r="A2950" s="847"/>
      <c r="B2950" s="848"/>
      <c r="C2950" s="849"/>
    </row>
    <row r="2951" spans="1:3">
      <c r="A2951" s="847"/>
      <c r="B2951" s="848"/>
      <c r="C2951" s="849"/>
    </row>
    <row r="2952" spans="1:3">
      <c r="A2952" s="847"/>
      <c r="B2952" s="848"/>
      <c r="C2952" s="849"/>
    </row>
    <row r="2953" spans="1:3">
      <c r="A2953" s="847"/>
      <c r="B2953" s="848"/>
      <c r="C2953" s="849"/>
    </row>
    <row r="2954" spans="1:3">
      <c r="A2954" s="847"/>
      <c r="B2954" s="848"/>
      <c r="C2954" s="849"/>
    </row>
    <row r="2955" spans="1:3">
      <c r="A2955" s="847"/>
      <c r="B2955" s="848"/>
      <c r="C2955" s="849"/>
    </row>
    <row r="2956" spans="1:3">
      <c r="A2956" s="847"/>
      <c r="B2956" s="848"/>
      <c r="C2956" s="849"/>
    </row>
    <row r="2957" spans="1:3">
      <c r="A2957" s="847"/>
      <c r="B2957" s="848"/>
      <c r="C2957" s="849"/>
    </row>
    <row r="2958" spans="1:3">
      <c r="A2958" s="847"/>
      <c r="B2958" s="848"/>
      <c r="C2958" s="849"/>
    </row>
    <row r="2959" spans="1:3">
      <c r="A2959" s="847"/>
      <c r="B2959" s="848"/>
      <c r="C2959" s="849"/>
    </row>
    <row r="2960" spans="1:3">
      <c r="A2960" s="847"/>
      <c r="B2960" s="848"/>
      <c r="C2960" s="849"/>
    </row>
    <row r="2961" spans="1:3">
      <c r="A2961" s="847"/>
      <c r="B2961" s="848"/>
      <c r="C2961" s="849"/>
    </row>
    <row r="2962" spans="1:3">
      <c r="A2962" s="847"/>
      <c r="B2962" s="848"/>
      <c r="C2962" s="849"/>
    </row>
    <row r="2963" spans="1:3">
      <c r="A2963" s="847"/>
      <c r="B2963" s="848"/>
      <c r="C2963" s="849"/>
    </row>
    <row r="2964" spans="1:3">
      <c r="A2964" s="847"/>
      <c r="B2964" s="848"/>
      <c r="C2964" s="849"/>
    </row>
    <row r="2965" spans="1:3">
      <c r="A2965" s="847"/>
      <c r="B2965" s="848"/>
      <c r="C2965" s="849"/>
    </row>
    <row r="2966" spans="1:3">
      <c r="A2966" s="847"/>
      <c r="B2966" s="848"/>
      <c r="C2966" s="849"/>
    </row>
    <row r="2967" spans="1:3">
      <c r="A2967" s="847"/>
      <c r="B2967" s="848"/>
      <c r="C2967" s="849"/>
    </row>
    <row r="2968" spans="1:3">
      <c r="A2968" s="847"/>
      <c r="B2968" s="848"/>
      <c r="C2968" s="849"/>
    </row>
    <row r="2969" spans="1:3">
      <c r="A2969" s="847"/>
      <c r="B2969" s="848"/>
      <c r="C2969" s="849"/>
    </row>
    <row r="2970" spans="1:3">
      <c r="A2970" s="847"/>
      <c r="B2970" s="848"/>
      <c r="C2970" s="849"/>
    </row>
    <row r="2971" spans="1:3">
      <c r="A2971" s="847"/>
      <c r="B2971" s="848"/>
      <c r="C2971" s="849"/>
    </row>
    <row r="2972" spans="1:3">
      <c r="A2972" s="847"/>
      <c r="B2972" s="848"/>
      <c r="C2972" s="849"/>
    </row>
    <row r="2973" spans="1:3">
      <c r="A2973" s="847"/>
      <c r="B2973" s="848"/>
      <c r="C2973" s="849"/>
    </row>
    <row r="2974" spans="1:3">
      <c r="A2974" s="847"/>
      <c r="B2974" s="848"/>
      <c r="C2974" s="849"/>
    </row>
    <row r="2975" spans="1:3">
      <c r="A2975" s="847"/>
      <c r="B2975" s="848"/>
      <c r="C2975" s="849"/>
    </row>
    <row r="2976" spans="1:3">
      <c r="A2976" s="847"/>
      <c r="B2976" s="848"/>
      <c r="C2976" s="849"/>
    </row>
    <row r="2977" spans="1:3">
      <c r="A2977" s="847"/>
      <c r="B2977" s="848"/>
      <c r="C2977" s="849"/>
    </row>
    <row r="2978" spans="1:3">
      <c r="A2978" s="847"/>
      <c r="B2978" s="848"/>
      <c r="C2978" s="849"/>
    </row>
    <row r="2979" spans="1:3">
      <c r="A2979" s="847"/>
      <c r="B2979" s="848"/>
      <c r="C2979" s="849"/>
    </row>
    <row r="2980" spans="1:3">
      <c r="A2980" s="847"/>
      <c r="B2980" s="848"/>
      <c r="C2980" s="849"/>
    </row>
    <row r="2981" spans="1:3">
      <c r="A2981" s="847"/>
      <c r="B2981" s="848"/>
      <c r="C2981" s="849"/>
    </row>
    <row r="2982" spans="1:3">
      <c r="A2982" s="847"/>
      <c r="B2982" s="848"/>
      <c r="C2982" s="849"/>
    </row>
    <row r="2983" spans="1:3">
      <c r="A2983" s="847"/>
      <c r="B2983" s="848"/>
      <c r="C2983" s="849"/>
    </row>
    <row r="2984" spans="1:3">
      <c r="A2984" s="847"/>
      <c r="B2984" s="848"/>
      <c r="C2984" s="849"/>
    </row>
    <row r="2985" spans="1:3">
      <c r="A2985" s="847"/>
      <c r="B2985" s="848"/>
      <c r="C2985" s="849"/>
    </row>
    <row r="2986" spans="1:3">
      <c r="A2986" s="847"/>
      <c r="B2986" s="848"/>
      <c r="C2986" s="849"/>
    </row>
    <row r="2987" spans="1:3">
      <c r="A2987" s="847"/>
      <c r="B2987" s="848"/>
      <c r="C2987" s="849"/>
    </row>
    <row r="2988" spans="1:3">
      <c r="A2988" s="847"/>
      <c r="B2988" s="848"/>
      <c r="C2988" s="849"/>
    </row>
    <row r="2989" spans="1:3">
      <c r="A2989" s="847"/>
      <c r="B2989" s="848"/>
      <c r="C2989" s="849"/>
    </row>
    <row r="2990" spans="1:3">
      <c r="A2990" s="847"/>
      <c r="B2990" s="848"/>
      <c r="C2990" s="849"/>
    </row>
    <row r="2991" spans="1:3">
      <c r="A2991" s="847"/>
      <c r="B2991" s="848"/>
      <c r="C2991" s="849"/>
    </row>
    <row r="2992" spans="1:3">
      <c r="A2992" s="847"/>
      <c r="B2992" s="848"/>
      <c r="C2992" s="849"/>
    </row>
    <row r="2993" spans="1:3">
      <c r="A2993" s="847"/>
      <c r="B2993" s="848"/>
      <c r="C2993" s="849"/>
    </row>
    <row r="2994" spans="1:3">
      <c r="A2994" s="847"/>
      <c r="B2994" s="848"/>
      <c r="C2994" s="849"/>
    </row>
    <row r="2995" spans="1:3">
      <c r="A2995" s="847"/>
      <c r="B2995" s="848"/>
      <c r="C2995" s="849"/>
    </row>
    <row r="2996" spans="1:3">
      <c r="A2996" s="847"/>
      <c r="B2996" s="848"/>
      <c r="C2996" s="849"/>
    </row>
    <row r="2997" spans="1:3">
      <c r="A2997" s="847"/>
      <c r="B2997" s="848"/>
      <c r="C2997" s="849"/>
    </row>
    <row r="2998" spans="1:3">
      <c r="A2998" s="847"/>
      <c r="B2998" s="848"/>
      <c r="C2998" s="849"/>
    </row>
    <row r="2999" spans="1:3">
      <c r="A2999" s="847"/>
      <c r="B2999" s="848"/>
      <c r="C2999" s="849"/>
    </row>
    <row r="3000" spans="1:3">
      <c r="A3000" s="847"/>
      <c r="B3000" s="848"/>
      <c r="C3000" s="849"/>
    </row>
    <row r="3001" spans="1:3">
      <c r="A3001" s="847"/>
      <c r="B3001" s="848"/>
      <c r="C3001" s="849"/>
    </row>
    <row r="3002" spans="1:3">
      <c r="A3002" s="847"/>
      <c r="B3002" s="848"/>
      <c r="C3002" s="849"/>
    </row>
    <row r="3003" spans="1:3">
      <c r="A3003" s="847"/>
      <c r="B3003" s="848"/>
      <c r="C3003" s="849"/>
    </row>
    <row r="3004" spans="1:3">
      <c r="A3004" s="847"/>
      <c r="B3004" s="848"/>
      <c r="C3004" s="849"/>
    </row>
    <row r="3005" spans="1:3">
      <c r="A3005" s="847"/>
      <c r="B3005" s="848"/>
      <c r="C3005" s="849"/>
    </row>
    <row r="3006" spans="1:3">
      <c r="A3006" s="847"/>
      <c r="B3006" s="848"/>
      <c r="C3006" s="849"/>
    </row>
    <row r="3007" spans="1:3">
      <c r="A3007" s="847"/>
      <c r="B3007" s="848"/>
      <c r="C3007" s="849"/>
    </row>
    <row r="3008" spans="1:3">
      <c r="A3008" s="847"/>
      <c r="B3008" s="848"/>
      <c r="C3008" s="849"/>
    </row>
    <row r="3009" spans="1:3">
      <c r="A3009" s="847"/>
      <c r="B3009" s="848"/>
      <c r="C3009" s="849"/>
    </row>
    <row r="3010" spans="1:3">
      <c r="A3010" s="847"/>
      <c r="B3010" s="848"/>
      <c r="C3010" s="849"/>
    </row>
    <row r="3011" spans="1:3">
      <c r="A3011" s="847"/>
      <c r="B3011" s="848"/>
      <c r="C3011" s="849"/>
    </row>
    <row r="3012" spans="1:3">
      <c r="A3012" s="847"/>
      <c r="B3012" s="848"/>
      <c r="C3012" s="849"/>
    </row>
    <row r="3013" spans="1:3">
      <c r="A3013" s="847"/>
      <c r="B3013" s="848"/>
      <c r="C3013" s="849"/>
    </row>
    <row r="3014" spans="1:3">
      <c r="A3014" s="847"/>
      <c r="B3014" s="848"/>
      <c r="C3014" s="849"/>
    </row>
    <row r="3015" spans="1:3">
      <c r="A3015" s="847"/>
      <c r="B3015" s="848"/>
      <c r="C3015" s="849"/>
    </row>
    <row r="3016" spans="1:3">
      <c r="A3016" s="847"/>
      <c r="B3016" s="848"/>
      <c r="C3016" s="849"/>
    </row>
    <row r="3017" spans="1:3">
      <c r="A3017" s="847"/>
      <c r="B3017" s="848"/>
      <c r="C3017" s="849"/>
    </row>
    <row r="3018" spans="1:3">
      <c r="A3018" s="847"/>
      <c r="B3018" s="848"/>
      <c r="C3018" s="849"/>
    </row>
    <row r="3019" spans="1:3">
      <c r="A3019" s="847"/>
      <c r="B3019" s="848"/>
      <c r="C3019" s="849"/>
    </row>
    <row r="3020" spans="1:3">
      <c r="A3020" s="847"/>
      <c r="B3020" s="848"/>
      <c r="C3020" s="849"/>
    </row>
    <row r="3021" spans="1:3">
      <c r="A3021" s="847"/>
      <c r="B3021" s="848"/>
      <c r="C3021" s="849"/>
    </row>
    <row r="3022" spans="1:3">
      <c r="A3022" s="847"/>
      <c r="B3022" s="848"/>
      <c r="C3022" s="849"/>
    </row>
    <row r="3023" spans="1:3">
      <c r="A3023" s="847"/>
      <c r="B3023" s="848"/>
      <c r="C3023" s="849"/>
    </row>
    <row r="3024" spans="1:3">
      <c r="A3024" s="847"/>
      <c r="B3024" s="848"/>
      <c r="C3024" s="849"/>
    </row>
    <row r="3025" spans="1:3">
      <c r="A3025" s="847"/>
      <c r="B3025" s="848"/>
      <c r="C3025" s="849"/>
    </row>
    <row r="3026" spans="1:3">
      <c r="A3026" s="847"/>
      <c r="B3026" s="848"/>
      <c r="C3026" s="849"/>
    </row>
    <row r="3027" spans="1:3">
      <c r="A3027" s="847"/>
      <c r="B3027" s="848"/>
      <c r="C3027" s="849"/>
    </row>
    <row r="3028" spans="1:3">
      <c r="A3028" s="847"/>
      <c r="B3028" s="848"/>
      <c r="C3028" s="849"/>
    </row>
    <row r="3029" spans="1:3">
      <c r="A3029" s="847"/>
      <c r="B3029" s="848"/>
      <c r="C3029" s="849"/>
    </row>
    <row r="3030" spans="1:3">
      <c r="A3030" s="847"/>
      <c r="B3030" s="848"/>
      <c r="C3030" s="849"/>
    </row>
    <row r="3031" spans="1:3">
      <c r="A3031" s="847"/>
      <c r="B3031" s="848"/>
      <c r="C3031" s="849"/>
    </row>
    <row r="3032" spans="1:3">
      <c r="A3032" s="847"/>
      <c r="B3032" s="848"/>
      <c r="C3032" s="849"/>
    </row>
    <row r="3033" spans="1:3">
      <c r="A3033" s="847"/>
      <c r="B3033" s="848"/>
      <c r="C3033" s="849"/>
    </row>
    <row r="3034" spans="1:3">
      <c r="A3034" s="847"/>
      <c r="B3034" s="848"/>
      <c r="C3034" s="849"/>
    </row>
    <row r="3035" spans="1:3">
      <c r="A3035" s="847"/>
      <c r="B3035" s="848"/>
      <c r="C3035" s="849"/>
    </row>
    <row r="3036" spans="1:3">
      <c r="A3036" s="847"/>
      <c r="B3036" s="848"/>
      <c r="C3036" s="849"/>
    </row>
    <row r="3037" spans="1:3">
      <c r="A3037" s="847"/>
      <c r="B3037" s="848"/>
      <c r="C3037" s="849"/>
    </row>
    <row r="3038" spans="1:3">
      <c r="A3038" s="847"/>
      <c r="B3038" s="848"/>
      <c r="C3038" s="849"/>
    </row>
    <row r="3039" spans="1:3">
      <c r="A3039" s="847"/>
      <c r="B3039" s="848"/>
      <c r="C3039" s="849"/>
    </row>
    <row r="3040" spans="1:3">
      <c r="A3040" s="847"/>
      <c r="B3040" s="848"/>
      <c r="C3040" s="849"/>
    </row>
    <row r="3041" spans="1:3">
      <c r="A3041" s="847"/>
      <c r="B3041" s="848"/>
      <c r="C3041" s="849"/>
    </row>
    <row r="3042" spans="1:3">
      <c r="A3042" s="847"/>
      <c r="B3042" s="848"/>
      <c r="C3042" s="849"/>
    </row>
    <row r="3043" spans="1:3">
      <c r="A3043" s="847"/>
      <c r="B3043" s="848"/>
      <c r="C3043" s="849"/>
    </row>
    <row r="3044" spans="1:3">
      <c r="A3044" s="847"/>
      <c r="B3044" s="848"/>
      <c r="C3044" s="849"/>
    </row>
    <row r="3045" spans="1:3">
      <c r="A3045" s="847"/>
      <c r="B3045" s="848"/>
      <c r="C3045" s="849"/>
    </row>
    <row r="3046" spans="1:3">
      <c r="A3046" s="847"/>
      <c r="B3046" s="848"/>
      <c r="C3046" s="849"/>
    </row>
    <row r="3047" spans="1:3">
      <c r="A3047" s="847"/>
      <c r="B3047" s="848"/>
      <c r="C3047" s="849"/>
    </row>
    <row r="3048" spans="1:3">
      <c r="A3048" s="847"/>
      <c r="B3048" s="848"/>
      <c r="C3048" s="849"/>
    </row>
    <row r="3049" spans="1:3">
      <c r="A3049" s="847"/>
      <c r="B3049" s="848"/>
      <c r="C3049" s="849"/>
    </row>
    <row r="3050" spans="1:3">
      <c r="A3050" s="847"/>
      <c r="B3050" s="848"/>
      <c r="C3050" s="849"/>
    </row>
    <row r="3051" spans="1:3">
      <c r="A3051" s="847"/>
      <c r="B3051" s="848"/>
      <c r="C3051" s="849"/>
    </row>
    <row r="3052" spans="1:3">
      <c r="A3052" s="847"/>
      <c r="B3052" s="848"/>
      <c r="C3052" s="849"/>
    </row>
    <row r="3053" spans="1:3">
      <c r="A3053" s="847"/>
      <c r="B3053" s="848"/>
      <c r="C3053" s="849"/>
    </row>
    <row r="3054" spans="1:3">
      <c r="A3054" s="847"/>
      <c r="B3054" s="848"/>
      <c r="C3054" s="849"/>
    </row>
    <row r="3055" spans="1:3">
      <c r="A3055" s="847"/>
      <c r="B3055" s="848"/>
      <c r="C3055" s="849"/>
    </row>
    <row r="3056" spans="1:3">
      <c r="A3056" s="847"/>
      <c r="B3056" s="848"/>
      <c r="C3056" s="849"/>
    </row>
    <row r="3057" spans="1:3">
      <c r="A3057" s="847"/>
      <c r="B3057" s="848"/>
      <c r="C3057" s="849"/>
    </row>
    <row r="3058" spans="1:3">
      <c r="A3058" s="847"/>
      <c r="B3058" s="848"/>
      <c r="C3058" s="849"/>
    </row>
    <row r="3059" spans="1:3">
      <c r="A3059" s="847"/>
      <c r="B3059" s="848"/>
      <c r="C3059" s="849"/>
    </row>
    <row r="3060" spans="1:3">
      <c r="A3060" s="847"/>
      <c r="B3060" s="848"/>
      <c r="C3060" s="849"/>
    </row>
    <row r="3061" spans="1:3">
      <c r="A3061" s="847"/>
      <c r="B3061" s="848"/>
      <c r="C3061" s="849"/>
    </row>
    <row r="3062" spans="1:3">
      <c r="A3062" s="847"/>
      <c r="B3062" s="848"/>
      <c r="C3062" s="849"/>
    </row>
    <row r="3063" spans="1:3">
      <c r="A3063" s="847"/>
      <c r="B3063" s="848"/>
      <c r="C3063" s="849"/>
    </row>
    <row r="3064" spans="1:3">
      <c r="A3064" s="847"/>
      <c r="B3064" s="848"/>
      <c r="C3064" s="849"/>
    </row>
    <row r="3065" spans="1:3">
      <c r="A3065" s="847"/>
      <c r="B3065" s="848"/>
      <c r="C3065" s="849"/>
    </row>
    <row r="3066" spans="1:3">
      <c r="A3066" s="847"/>
      <c r="B3066" s="848"/>
      <c r="C3066" s="849"/>
    </row>
    <row r="3067" spans="1:3">
      <c r="A3067" s="847"/>
      <c r="B3067" s="848"/>
      <c r="C3067" s="849"/>
    </row>
    <row r="3068" spans="1:3">
      <c r="A3068" s="847"/>
      <c r="B3068" s="848"/>
      <c r="C3068" s="849"/>
    </row>
    <row r="3069" spans="1:3">
      <c r="A3069" s="847"/>
      <c r="B3069" s="848"/>
      <c r="C3069" s="849"/>
    </row>
    <row r="3070" spans="1:3">
      <c r="A3070" s="847"/>
      <c r="B3070" s="848"/>
      <c r="C3070" s="849"/>
    </row>
    <row r="3071" spans="1:3">
      <c r="A3071" s="847"/>
      <c r="B3071" s="848"/>
      <c r="C3071" s="849"/>
    </row>
    <row r="3072" spans="1:3">
      <c r="A3072" s="847"/>
      <c r="B3072" s="848"/>
      <c r="C3072" s="849"/>
    </row>
    <row r="3073" spans="1:3">
      <c r="A3073" s="847"/>
      <c r="B3073" s="848"/>
      <c r="C3073" s="849"/>
    </row>
    <row r="3074" spans="1:3">
      <c r="A3074" s="847"/>
      <c r="B3074" s="848"/>
      <c r="C3074" s="849"/>
    </row>
    <row r="3075" spans="1:3">
      <c r="A3075" s="847"/>
      <c r="B3075" s="848"/>
      <c r="C3075" s="849"/>
    </row>
    <row r="3076" spans="1:3">
      <c r="A3076" s="847"/>
      <c r="B3076" s="848"/>
      <c r="C3076" s="849"/>
    </row>
    <row r="3077" spans="1:3">
      <c r="A3077" s="847"/>
      <c r="B3077" s="848"/>
      <c r="C3077" s="849"/>
    </row>
    <row r="3078" spans="1:3">
      <c r="A3078" s="847"/>
      <c r="B3078" s="848"/>
      <c r="C3078" s="849"/>
    </row>
    <row r="3079" spans="1:3">
      <c r="A3079" s="847"/>
      <c r="B3079" s="848"/>
      <c r="C3079" s="849"/>
    </row>
    <row r="3080" spans="1:3">
      <c r="A3080" s="847"/>
      <c r="B3080" s="848"/>
      <c r="C3080" s="849"/>
    </row>
    <row r="3081" spans="1:3">
      <c r="A3081" s="847"/>
      <c r="B3081" s="848"/>
      <c r="C3081" s="849"/>
    </row>
    <row r="3082" spans="1:3">
      <c r="A3082" s="847"/>
      <c r="B3082" s="848"/>
      <c r="C3082" s="849"/>
    </row>
    <row r="3083" spans="1:3">
      <c r="A3083" s="847"/>
      <c r="B3083" s="848"/>
      <c r="C3083" s="849"/>
    </row>
    <row r="3084" spans="1:3">
      <c r="A3084" s="847"/>
      <c r="B3084" s="848"/>
      <c r="C3084" s="849"/>
    </row>
    <row r="3085" spans="1:3">
      <c r="A3085" s="847"/>
      <c r="B3085" s="848"/>
      <c r="C3085" s="849"/>
    </row>
    <row r="3086" spans="1:3">
      <c r="A3086" s="847"/>
      <c r="B3086" s="848"/>
      <c r="C3086" s="849"/>
    </row>
    <row r="3087" spans="1:3">
      <c r="A3087" s="847"/>
      <c r="B3087" s="848"/>
      <c r="C3087" s="849"/>
    </row>
    <row r="3088" spans="1:3">
      <c r="A3088" s="847"/>
      <c r="B3088" s="848"/>
      <c r="C3088" s="849"/>
    </row>
    <row r="3089" spans="1:3">
      <c r="A3089" s="847"/>
      <c r="B3089" s="848"/>
      <c r="C3089" s="849"/>
    </row>
    <row r="3090" spans="1:3">
      <c r="A3090" s="847"/>
      <c r="B3090" s="848"/>
      <c r="C3090" s="849"/>
    </row>
    <row r="3091" spans="1:3">
      <c r="A3091" s="847"/>
      <c r="B3091" s="848"/>
      <c r="C3091" s="849"/>
    </row>
    <row r="3092" spans="1:3">
      <c r="A3092" s="847"/>
      <c r="B3092" s="848"/>
      <c r="C3092" s="849"/>
    </row>
    <row r="3093" spans="1:3">
      <c r="A3093" s="847"/>
      <c r="B3093" s="848"/>
      <c r="C3093" s="849"/>
    </row>
    <row r="3094" spans="1:3">
      <c r="A3094" s="847"/>
      <c r="B3094" s="848"/>
      <c r="C3094" s="849"/>
    </row>
    <row r="3095" spans="1:3">
      <c r="A3095" s="847"/>
      <c r="B3095" s="848"/>
      <c r="C3095" s="849"/>
    </row>
    <row r="3096" spans="1:3">
      <c r="A3096" s="847"/>
      <c r="B3096" s="848"/>
      <c r="C3096" s="849"/>
    </row>
    <row r="3097" spans="1:3">
      <c r="A3097" s="847"/>
      <c r="B3097" s="848"/>
      <c r="C3097" s="849"/>
    </row>
    <row r="3098" spans="1:3">
      <c r="A3098" s="847"/>
      <c r="B3098" s="848"/>
      <c r="C3098" s="849"/>
    </row>
    <row r="3099" spans="1:3">
      <c r="A3099" s="847"/>
      <c r="B3099" s="848"/>
      <c r="C3099" s="849"/>
    </row>
    <row r="3100" spans="1:3">
      <c r="A3100" s="847"/>
      <c r="B3100" s="848"/>
      <c r="C3100" s="849"/>
    </row>
    <row r="3101" spans="1:3">
      <c r="A3101" s="847"/>
      <c r="B3101" s="848"/>
      <c r="C3101" s="849"/>
    </row>
    <row r="3102" spans="1:3">
      <c r="A3102" s="847"/>
      <c r="B3102" s="848"/>
      <c r="C3102" s="849"/>
    </row>
    <row r="3103" spans="1:3">
      <c r="A3103" s="847"/>
      <c r="B3103" s="848"/>
      <c r="C3103" s="849"/>
    </row>
    <row r="3104" spans="1:3">
      <c r="A3104" s="847"/>
      <c r="B3104" s="848"/>
      <c r="C3104" s="849"/>
    </row>
    <row r="3105" spans="1:3">
      <c r="A3105" s="847"/>
      <c r="B3105" s="848"/>
      <c r="C3105" s="849"/>
    </row>
    <row r="3106" spans="1:3">
      <c r="A3106" s="847"/>
      <c r="B3106" s="848"/>
      <c r="C3106" s="849"/>
    </row>
    <row r="3107" spans="1:3">
      <c r="A3107" s="847"/>
      <c r="B3107" s="848"/>
      <c r="C3107" s="849"/>
    </row>
    <row r="3108" spans="1:3">
      <c r="A3108" s="847"/>
      <c r="B3108" s="848"/>
      <c r="C3108" s="849"/>
    </row>
    <row r="3109" spans="1:3">
      <c r="A3109" s="847"/>
      <c r="B3109" s="848"/>
      <c r="C3109" s="849"/>
    </row>
    <row r="3110" spans="1:3">
      <c r="A3110" s="847"/>
      <c r="B3110" s="848"/>
      <c r="C3110" s="849"/>
    </row>
    <row r="3111" spans="1:3">
      <c r="A3111" s="847"/>
      <c r="B3111" s="848"/>
      <c r="C3111" s="849"/>
    </row>
    <row r="3112" spans="1:3">
      <c r="A3112" s="847"/>
      <c r="B3112" s="848"/>
      <c r="C3112" s="849"/>
    </row>
    <row r="3113" spans="1:3">
      <c r="A3113" s="847"/>
      <c r="B3113" s="848"/>
      <c r="C3113" s="849"/>
    </row>
    <row r="3114" spans="1:3">
      <c r="A3114" s="847"/>
      <c r="B3114" s="848"/>
      <c r="C3114" s="849"/>
    </row>
    <row r="3115" spans="1:3">
      <c r="A3115" s="847"/>
      <c r="B3115" s="848"/>
      <c r="C3115" s="849"/>
    </row>
    <row r="3116" spans="1:3">
      <c r="A3116" s="847"/>
      <c r="B3116" s="848"/>
      <c r="C3116" s="849"/>
    </row>
    <row r="3117" spans="1:3">
      <c r="A3117" s="847"/>
      <c r="B3117" s="848"/>
      <c r="C3117" s="849"/>
    </row>
    <row r="3118" spans="1:3">
      <c r="A3118" s="847"/>
      <c r="B3118" s="848"/>
      <c r="C3118" s="849"/>
    </row>
    <row r="3119" spans="1:3">
      <c r="A3119" s="847"/>
      <c r="B3119" s="848"/>
      <c r="C3119" s="849"/>
    </row>
    <row r="3120" spans="1:3">
      <c r="A3120" s="847"/>
      <c r="B3120" s="848"/>
      <c r="C3120" s="849"/>
    </row>
    <row r="3121" spans="1:3">
      <c r="A3121" s="847"/>
      <c r="B3121" s="848"/>
      <c r="C3121" s="849"/>
    </row>
    <row r="3122" spans="1:3">
      <c r="A3122" s="847"/>
      <c r="B3122" s="848"/>
      <c r="C3122" s="849"/>
    </row>
    <row r="3123" spans="1:3">
      <c r="A3123" s="847"/>
      <c r="B3123" s="848"/>
      <c r="C3123" s="849"/>
    </row>
    <row r="3124" spans="1:3">
      <c r="A3124" s="847"/>
      <c r="B3124" s="848"/>
      <c r="C3124" s="849"/>
    </row>
    <row r="3125" spans="1:3">
      <c r="A3125" s="847"/>
      <c r="B3125" s="848"/>
      <c r="C3125" s="849"/>
    </row>
    <row r="3126" spans="1:3">
      <c r="A3126" s="847"/>
      <c r="B3126" s="848"/>
      <c r="C3126" s="849"/>
    </row>
    <row r="3127" spans="1:3">
      <c r="A3127" s="847"/>
      <c r="B3127" s="848"/>
      <c r="C3127" s="849"/>
    </row>
    <row r="3128" spans="1:3">
      <c r="A3128" s="847"/>
      <c r="B3128" s="848"/>
      <c r="C3128" s="849"/>
    </row>
    <row r="3129" spans="1:3">
      <c r="A3129" s="847"/>
      <c r="B3129" s="848"/>
      <c r="C3129" s="849"/>
    </row>
    <row r="3130" spans="1:3">
      <c r="A3130" s="847"/>
      <c r="B3130" s="848"/>
      <c r="C3130" s="849"/>
    </row>
    <row r="3131" spans="1:3">
      <c r="A3131" s="847"/>
      <c r="B3131" s="848"/>
      <c r="C3131" s="849"/>
    </row>
    <row r="3132" spans="1:3">
      <c r="A3132" s="847"/>
      <c r="B3132" s="848"/>
      <c r="C3132" s="849"/>
    </row>
    <row r="3133" spans="1:3">
      <c r="A3133" s="847"/>
      <c r="B3133" s="848"/>
      <c r="C3133" s="849"/>
    </row>
    <row r="3134" spans="1:3">
      <c r="A3134" s="847"/>
      <c r="B3134" s="848"/>
      <c r="C3134" s="849"/>
    </row>
    <row r="3135" spans="1:3">
      <c r="A3135" s="847"/>
      <c r="B3135" s="848"/>
      <c r="C3135" s="849"/>
    </row>
    <row r="3136" spans="1:3">
      <c r="A3136" s="847"/>
      <c r="B3136" s="848"/>
      <c r="C3136" s="849"/>
    </row>
    <row r="3137" spans="1:3">
      <c r="A3137" s="847"/>
      <c r="B3137" s="848"/>
      <c r="C3137" s="849"/>
    </row>
    <row r="3138" spans="1:3">
      <c r="A3138" s="847"/>
      <c r="B3138" s="848"/>
      <c r="C3138" s="849"/>
    </row>
    <row r="3139" spans="1:3">
      <c r="A3139" s="847"/>
      <c r="B3139" s="848"/>
      <c r="C3139" s="849"/>
    </row>
    <row r="3140" spans="1:3">
      <c r="A3140" s="847"/>
      <c r="B3140" s="848"/>
      <c r="C3140" s="849"/>
    </row>
    <row r="3141" spans="1:3">
      <c r="A3141" s="847"/>
      <c r="B3141" s="848"/>
      <c r="C3141" s="849"/>
    </row>
    <row r="3142" spans="1:3">
      <c r="A3142" s="847"/>
      <c r="B3142" s="848"/>
      <c r="C3142" s="849"/>
    </row>
    <row r="3143" spans="1:3">
      <c r="A3143" s="847"/>
      <c r="B3143" s="848"/>
      <c r="C3143" s="849"/>
    </row>
    <row r="3144" spans="1:3">
      <c r="A3144" s="847"/>
      <c r="B3144" s="848"/>
      <c r="C3144" s="849"/>
    </row>
    <row r="3145" spans="1:3">
      <c r="A3145" s="847"/>
      <c r="B3145" s="848"/>
      <c r="C3145" s="849"/>
    </row>
    <row r="3146" spans="1:3">
      <c r="A3146" s="847"/>
      <c r="B3146" s="848"/>
      <c r="C3146" s="849"/>
    </row>
    <row r="3147" spans="1:3">
      <c r="A3147" s="847"/>
      <c r="B3147" s="848"/>
      <c r="C3147" s="849"/>
    </row>
    <row r="3148" spans="1:3">
      <c r="A3148" s="847"/>
      <c r="B3148" s="848"/>
      <c r="C3148" s="849"/>
    </row>
    <row r="3149" spans="1:3">
      <c r="A3149" s="847"/>
      <c r="B3149" s="848"/>
      <c r="C3149" s="849"/>
    </row>
    <row r="3150" spans="1:3">
      <c r="A3150" s="847"/>
      <c r="B3150" s="848"/>
      <c r="C3150" s="849"/>
    </row>
    <row r="3151" spans="1:3">
      <c r="A3151" s="847"/>
      <c r="B3151" s="848"/>
      <c r="C3151" s="849"/>
    </row>
    <row r="3152" spans="1:3">
      <c r="A3152" s="847"/>
      <c r="B3152" s="848"/>
      <c r="C3152" s="849"/>
    </row>
    <row r="3153" spans="1:3">
      <c r="A3153" s="847"/>
      <c r="B3153" s="848"/>
      <c r="C3153" s="849"/>
    </row>
    <row r="3154" spans="1:3">
      <c r="A3154" s="847"/>
      <c r="B3154" s="848"/>
      <c r="C3154" s="849"/>
    </row>
    <row r="3155" spans="1:3">
      <c r="A3155" s="847"/>
      <c r="B3155" s="848"/>
      <c r="C3155" s="849"/>
    </row>
    <row r="3156" spans="1:3">
      <c r="A3156" s="847"/>
      <c r="B3156" s="848"/>
      <c r="C3156" s="849"/>
    </row>
    <row r="3157" spans="1:3">
      <c r="A3157" s="847"/>
      <c r="B3157" s="848"/>
      <c r="C3157" s="849"/>
    </row>
    <row r="3158" spans="1:3">
      <c r="A3158" s="847"/>
      <c r="B3158" s="848"/>
      <c r="C3158" s="849"/>
    </row>
    <row r="3159" spans="1:3">
      <c r="A3159" s="847"/>
      <c r="B3159" s="848"/>
      <c r="C3159" s="849"/>
    </row>
    <row r="3160" spans="1:3">
      <c r="A3160" s="847"/>
      <c r="B3160" s="848"/>
      <c r="C3160" s="849"/>
    </row>
    <row r="3161" spans="1:3">
      <c r="A3161" s="847"/>
      <c r="B3161" s="848"/>
      <c r="C3161" s="849"/>
    </row>
    <row r="3162" spans="1:3">
      <c r="A3162" s="847"/>
      <c r="B3162" s="848"/>
      <c r="C3162" s="849"/>
    </row>
    <row r="3163" spans="1:3">
      <c r="A3163" s="847"/>
      <c r="B3163" s="848"/>
      <c r="C3163" s="849"/>
    </row>
    <row r="3164" spans="1:3">
      <c r="A3164" s="847"/>
      <c r="B3164" s="848"/>
      <c r="C3164" s="849"/>
    </row>
    <row r="3165" spans="1:3">
      <c r="A3165" s="847"/>
      <c r="B3165" s="848"/>
      <c r="C3165" s="849"/>
    </row>
    <row r="3166" spans="1:3">
      <c r="A3166" s="847"/>
      <c r="B3166" s="848"/>
      <c r="C3166" s="849"/>
    </row>
    <row r="3167" spans="1:3">
      <c r="A3167" s="847"/>
      <c r="B3167" s="848"/>
      <c r="C3167" s="849"/>
    </row>
    <row r="3168" spans="1:3">
      <c r="A3168" s="847"/>
      <c r="B3168" s="848"/>
      <c r="C3168" s="849"/>
    </row>
    <row r="3169" spans="1:3">
      <c r="A3169" s="847"/>
      <c r="B3169" s="848"/>
      <c r="C3169" s="849"/>
    </row>
    <row r="3170" spans="1:3">
      <c r="A3170" s="847"/>
      <c r="B3170" s="848"/>
      <c r="C3170" s="849"/>
    </row>
    <row r="3171" spans="1:3">
      <c r="A3171" s="847"/>
      <c r="B3171" s="848"/>
      <c r="C3171" s="849"/>
    </row>
    <row r="3172" spans="1:3">
      <c r="A3172" s="847"/>
      <c r="B3172" s="848"/>
      <c r="C3172" s="849"/>
    </row>
    <row r="3173" spans="1:3">
      <c r="A3173" s="847"/>
      <c r="B3173" s="848"/>
      <c r="C3173" s="849"/>
    </row>
    <row r="3174" spans="1:3">
      <c r="A3174" s="847"/>
      <c r="B3174" s="848"/>
      <c r="C3174" s="849"/>
    </row>
    <row r="3175" spans="1:3">
      <c r="A3175" s="847"/>
      <c r="B3175" s="848"/>
      <c r="C3175" s="849"/>
    </row>
    <row r="3176" spans="1:3">
      <c r="A3176" s="847"/>
      <c r="B3176" s="848"/>
      <c r="C3176" s="849"/>
    </row>
    <row r="3177" spans="1:3">
      <c r="A3177" s="847"/>
      <c r="B3177" s="848"/>
      <c r="C3177" s="849"/>
    </row>
    <row r="3178" spans="1:3">
      <c r="A3178" s="847"/>
      <c r="B3178" s="848"/>
      <c r="C3178" s="849"/>
    </row>
    <row r="3179" spans="1:3">
      <c r="A3179" s="847"/>
      <c r="B3179" s="848"/>
      <c r="C3179" s="849"/>
    </row>
    <row r="3180" spans="1:3">
      <c r="A3180" s="847"/>
      <c r="B3180" s="848"/>
      <c r="C3180" s="849"/>
    </row>
    <row r="3181" spans="1:3">
      <c r="A3181" s="847"/>
      <c r="B3181" s="848"/>
      <c r="C3181" s="849"/>
    </row>
    <row r="3182" spans="1:3">
      <c r="A3182" s="847"/>
      <c r="B3182" s="848"/>
      <c r="C3182" s="849"/>
    </row>
    <row r="3183" spans="1:3">
      <c r="A3183" s="847"/>
      <c r="B3183" s="848"/>
      <c r="C3183" s="849"/>
    </row>
    <row r="3184" spans="1:3">
      <c r="A3184" s="847"/>
      <c r="B3184" s="848"/>
      <c r="C3184" s="849"/>
    </row>
    <row r="3185" spans="1:3">
      <c r="A3185" s="847"/>
      <c r="B3185" s="848"/>
      <c r="C3185" s="849"/>
    </row>
    <row r="3186" spans="1:3">
      <c r="A3186" s="847"/>
      <c r="B3186" s="848"/>
      <c r="C3186" s="849"/>
    </row>
    <row r="3187" spans="1:3">
      <c r="A3187" s="847"/>
      <c r="B3187" s="848"/>
      <c r="C3187" s="849"/>
    </row>
    <row r="3188" spans="1:3">
      <c r="A3188" s="847"/>
      <c r="B3188" s="848"/>
      <c r="C3188" s="849"/>
    </row>
    <row r="3189" spans="1:3">
      <c r="A3189" s="847"/>
      <c r="B3189" s="848"/>
      <c r="C3189" s="849"/>
    </row>
    <row r="3190" spans="1:3">
      <c r="A3190" s="847"/>
      <c r="B3190" s="848"/>
      <c r="C3190" s="849"/>
    </row>
    <row r="3191" spans="1:3">
      <c r="A3191" s="847"/>
      <c r="B3191" s="848"/>
      <c r="C3191" s="849"/>
    </row>
    <row r="3192" spans="1:3">
      <c r="A3192" s="847"/>
      <c r="B3192" s="848"/>
      <c r="C3192" s="849"/>
    </row>
    <row r="3193" spans="1:3">
      <c r="A3193" s="847"/>
      <c r="B3193" s="848"/>
      <c r="C3193" s="849"/>
    </row>
    <row r="3194" spans="1:3">
      <c r="A3194" s="847"/>
      <c r="B3194" s="848"/>
      <c r="C3194" s="849"/>
    </row>
    <row r="3195" spans="1:3">
      <c r="A3195" s="847"/>
      <c r="B3195" s="848"/>
      <c r="C3195" s="849"/>
    </row>
    <row r="3196" spans="1:3">
      <c r="A3196" s="847"/>
      <c r="B3196" s="848"/>
      <c r="C3196" s="849"/>
    </row>
    <row r="3197" spans="1:3">
      <c r="A3197" s="847"/>
      <c r="B3197" s="848"/>
      <c r="C3197" s="849"/>
    </row>
    <row r="3198" spans="1:3">
      <c r="A3198" s="847"/>
      <c r="B3198" s="848"/>
      <c r="C3198" s="849"/>
    </row>
    <row r="3199" spans="1:3">
      <c r="A3199" s="847"/>
      <c r="B3199" s="848"/>
      <c r="C3199" s="849"/>
    </row>
    <row r="3200" spans="1:3">
      <c r="A3200" s="847"/>
      <c r="B3200" s="848"/>
      <c r="C3200" s="849"/>
    </row>
    <row r="3201" spans="1:3">
      <c r="A3201" s="847"/>
      <c r="B3201" s="848"/>
      <c r="C3201" s="849"/>
    </row>
    <row r="3202" spans="1:3">
      <c r="A3202" s="847"/>
      <c r="B3202" s="848"/>
      <c r="C3202" s="849"/>
    </row>
    <row r="3203" spans="1:3">
      <c r="A3203" s="847"/>
      <c r="B3203" s="848"/>
      <c r="C3203" s="849"/>
    </row>
    <row r="3204" spans="1:3">
      <c r="A3204" s="847"/>
      <c r="B3204" s="848"/>
      <c r="C3204" s="849"/>
    </row>
    <row r="3205" spans="1:3">
      <c r="A3205" s="847"/>
      <c r="B3205" s="848"/>
      <c r="C3205" s="849"/>
    </row>
    <row r="3206" spans="1:3">
      <c r="A3206" s="847"/>
      <c r="B3206" s="848"/>
      <c r="C3206" s="849"/>
    </row>
    <row r="3207" spans="1:3">
      <c r="A3207" s="847"/>
      <c r="B3207" s="848"/>
      <c r="C3207" s="849"/>
    </row>
    <row r="3208" spans="1:3">
      <c r="A3208" s="847"/>
      <c r="B3208" s="848"/>
      <c r="C3208" s="849"/>
    </row>
    <row r="3209" spans="1:3">
      <c r="A3209" s="847"/>
      <c r="B3209" s="848"/>
      <c r="C3209" s="849"/>
    </row>
    <row r="3210" spans="1:3">
      <c r="A3210" s="847"/>
      <c r="B3210" s="848"/>
      <c r="C3210" s="849"/>
    </row>
    <row r="3211" spans="1:3">
      <c r="A3211" s="847"/>
      <c r="B3211" s="848"/>
      <c r="C3211" s="849"/>
    </row>
    <row r="3212" spans="1:3">
      <c r="A3212" s="847"/>
      <c r="B3212" s="848"/>
      <c r="C3212" s="849"/>
    </row>
    <row r="3213" spans="1:3">
      <c r="A3213" s="847"/>
      <c r="B3213" s="848"/>
      <c r="C3213" s="849"/>
    </row>
    <row r="3214" spans="1:3">
      <c r="A3214" s="847"/>
      <c r="B3214" s="848"/>
      <c r="C3214" s="849"/>
    </row>
    <row r="3215" spans="1:3">
      <c r="A3215" s="847"/>
      <c r="B3215" s="848"/>
      <c r="C3215" s="849"/>
    </row>
    <row r="3216" spans="1:3">
      <c r="A3216" s="847"/>
      <c r="B3216" s="848"/>
      <c r="C3216" s="849"/>
    </row>
    <row r="3217" spans="1:3">
      <c r="A3217" s="847"/>
      <c r="B3217" s="848"/>
      <c r="C3217" s="849"/>
    </row>
    <row r="3218" spans="1:3">
      <c r="A3218" s="847"/>
      <c r="B3218" s="848"/>
      <c r="C3218" s="849"/>
    </row>
    <row r="3219" spans="1:3">
      <c r="A3219" s="847"/>
      <c r="B3219" s="848"/>
      <c r="C3219" s="849"/>
    </row>
    <row r="3220" spans="1:3">
      <c r="A3220" s="847"/>
      <c r="B3220" s="848"/>
      <c r="C3220" s="849"/>
    </row>
    <row r="3221" spans="1:3">
      <c r="A3221" s="847"/>
      <c r="B3221" s="848"/>
      <c r="C3221" s="849"/>
    </row>
    <row r="3222" spans="1:3">
      <c r="A3222" s="847"/>
      <c r="B3222" s="848"/>
      <c r="C3222" s="849"/>
    </row>
    <row r="3223" spans="1:3">
      <c r="A3223" s="847"/>
      <c r="B3223" s="848"/>
      <c r="C3223" s="849"/>
    </row>
    <row r="3224" spans="1:3">
      <c r="A3224" s="847"/>
      <c r="B3224" s="848"/>
      <c r="C3224" s="849"/>
    </row>
    <row r="3225" spans="1:3">
      <c r="A3225" s="847"/>
      <c r="B3225" s="848"/>
      <c r="C3225" s="849"/>
    </row>
    <row r="3226" spans="1:3">
      <c r="A3226" s="847"/>
      <c r="B3226" s="848"/>
      <c r="C3226" s="849"/>
    </row>
    <row r="3227" spans="1:3">
      <c r="A3227" s="847"/>
      <c r="B3227" s="848"/>
      <c r="C3227" s="849"/>
    </row>
    <row r="3228" spans="1:3">
      <c r="A3228" s="847"/>
      <c r="B3228" s="848"/>
      <c r="C3228" s="849"/>
    </row>
    <row r="3229" spans="1:3">
      <c r="A3229" s="847"/>
      <c r="B3229" s="848"/>
      <c r="C3229" s="849"/>
    </row>
    <row r="3230" spans="1:3">
      <c r="A3230" s="847"/>
      <c r="B3230" s="848"/>
      <c r="C3230" s="849"/>
    </row>
    <row r="3231" spans="1:3">
      <c r="A3231" s="847"/>
      <c r="B3231" s="848"/>
      <c r="C3231" s="849"/>
    </row>
    <row r="3232" spans="1:3">
      <c r="A3232" s="847"/>
      <c r="B3232" s="848"/>
      <c r="C3232" s="849"/>
    </row>
    <row r="3233" spans="1:3">
      <c r="A3233" s="847"/>
      <c r="B3233" s="848"/>
      <c r="C3233" s="849"/>
    </row>
    <row r="3234" spans="1:3">
      <c r="A3234" s="847"/>
      <c r="B3234" s="848"/>
      <c r="C3234" s="849"/>
    </row>
    <row r="3235" spans="1:3">
      <c r="A3235" s="847"/>
      <c r="B3235" s="848"/>
      <c r="C3235" s="849"/>
    </row>
    <row r="3236" spans="1:3">
      <c r="A3236" s="847"/>
      <c r="B3236" s="848"/>
      <c r="C3236" s="849"/>
    </row>
    <row r="3237" spans="1:3">
      <c r="A3237" s="847"/>
      <c r="B3237" s="848"/>
      <c r="C3237" s="849"/>
    </row>
    <row r="3238" spans="1:3">
      <c r="A3238" s="847"/>
      <c r="B3238" s="848"/>
      <c r="C3238" s="849"/>
    </row>
    <row r="3239" spans="1:3">
      <c r="A3239" s="847"/>
      <c r="B3239" s="848"/>
      <c r="C3239" s="849"/>
    </row>
    <row r="3240" spans="1:3">
      <c r="A3240" s="847"/>
      <c r="B3240" s="848"/>
      <c r="C3240" s="849"/>
    </row>
    <row r="3241" spans="1:3">
      <c r="A3241" s="847"/>
      <c r="B3241" s="848"/>
      <c r="C3241" s="849"/>
    </row>
    <row r="3242" spans="1:3">
      <c r="A3242" s="847"/>
      <c r="B3242" s="848"/>
      <c r="C3242" s="849"/>
    </row>
    <row r="3243" spans="1:3">
      <c r="A3243" s="847"/>
      <c r="B3243" s="848"/>
      <c r="C3243" s="849"/>
    </row>
    <row r="3244" spans="1:3">
      <c r="A3244" s="847"/>
      <c r="B3244" s="848"/>
      <c r="C3244" s="849"/>
    </row>
    <row r="3245" spans="1:3">
      <c r="A3245" s="847"/>
      <c r="B3245" s="848"/>
      <c r="C3245" s="849"/>
    </row>
    <row r="3246" spans="1:3">
      <c r="A3246" s="847"/>
      <c r="B3246" s="848"/>
      <c r="C3246" s="849"/>
    </row>
    <row r="3247" spans="1:3">
      <c r="A3247" s="847"/>
      <c r="B3247" s="848"/>
      <c r="C3247" s="849"/>
    </row>
    <row r="3248" spans="1:3">
      <c r="A3248" s="847"/>
      <c r="B3248" s="848"/>
      <c r="C3248" s="849"/>
    </row>
    <row r="3249" spans="1:3">
      <c r="A3249" s="847"/>
      <c r="B3249" s="848"/>
      <c r="C3249" s="849"/>
    </row>
    <row r="3250" spans="1:3">
      <c r="A3250" s="847"/>
      <c r="B3250" s="848"/>
      <c r="C3250" s="849"/>
    </row>
    <row r="3251" spans="1:3">
      <c r="A3251" s="847"/>
      <c r="B3251" s="848"/>
      <c r="C3251" s="849"/>
    </row>
    <row r="3252" spans="1:3">
      <c r="A3252" s="847"/>
      <c r="B3252" s="848"/>
      <c r="C3252" s="849"/>
    </row>
    <row r="3253" spans="1:3">
      <c r="A3253" s="847"/>
      <c r="B3253" s="848"/>
      <c r="C3253" s="849"/>
    </row>
    <row r="3254" spans="1:3">
      <c r="A3254" s="847"/>
      <c r="B3254" s="848"/>
      <c r="C3254" s="849"/>
    </row>
    <row r="3255" spans="1:3">
      <c r="A3255" s="847"/>
      <c r="B3255" s="848"/>
      <c r="C3255" s="849"/>
    </row>
    <row r="3256" spans="1:3">
      <c r="A3256" s="847"/>
      <c r="B3256" s="848"/>
      <c r="C3256" s="849"/>
    </row>
    <row r="3257" spans="1:3">
      <c r="A3257" s="847"/>
      <c r="B3257" s="848"/>
      <c r="C3257" s="849"/>
    </row>
    <row r="3258" spans="1:3">
      <c r="A3258" s="847"/>
      <c r="B3258" s="848"/>
      <c r="C3258" s="849"/>
    </row>
    <row r="3259" spans="1:3">
      <c r="A3259" s="847"/>
      <c r="B3259" s="848"/>
      <c r="C3259" s="849"/>
    </row>
    <row r="3260" spans="1:3">
      <c r="A3260" s="847"/>
      <c r="B3260" s="848"/>
      <c r="C3260" s="849"/>
    </row>
    <row r="3261" spans="1:3">
      <c r="A3261" s="847"/>
      <c r="B3261" s="848"/>
      <c r="C3261" s="849"/>
    </row>
    <row r="3262" spans="1:3">
      <c r="A3262" s="847"/>
      <c r="B3262" s="848"/>
      <c r="C3262" s="849"/>
    </row>
    <row r="3263" spans="1:3">
      <c r="A3263" s="847"/>
      <c r="B3263" s="848"/>
      <c r="C3263" s="849"/>
    </row>
    <row r="3264" spans="1:3">
      <c r="A3264" s="847"/>
      <c r="B3264" s="848"/>
      <c r="C3264" s="849"/>
    </row>
    <row r="3265" spans="1:3">
      <c r="A3265" s="847"/>
      <c r="B3265" s="848"/>
      <c r="C3265" s="849"/>
    </row>
    <row r="3266" spans="1:3">
      <c r="A3266" s="847"/>
      <c r="B3266" s="848"/>
      <c r="C3266" s="849"/>
    </row>
    <row r="3267" spans="1:3">
      <c r="A3267" s="847"/>
      <c r="B3267" s="848"/>
      <c r="C3267" s="849"/>
    </row>
    <row r="3268" spans="1:3">
      <c r="A3268" s="847"/>
      <c r="B3268" s="848"/>
      <c r="C3268" s="849"/>
    </row>
    <row r="3269" spans="1:3">
      <c r="A3269" s="847"/>
      <c r="B3269" s="848"/>
      <c r="C3269" s="849"/>
    </row>
    <row r="3270" spans="1:3">
      <c r="A3270" s="847"/>
      <c r="B3270" s="848"/>
      <c r="C3270" s="849"/>
    </row>
    <row r="3271" spans="1:3">
      <c r="A3271" s="847"/>
      <c r="B3271" s="848"/>
      <c r="C3271" s="849"/>
    </row>
    <row r="3272" spans="1:3">
      <c r="A3272" s="847"/>
      <c r="B3272" s="848"/>
      <c r="C3272" s="849"/>
    </row>
    <row r="3273" spans="1:3">
      <c r="A3273" s="847"/>
      <c r="B3273" s="848"/>
      <c r="C3273" s="849"/>
    </row>
    <row r="3274" spans="1:3">
      <c r="A3274" s="847"/>
      <c r="B3274" s="848"/>
      <c r="C3274" s="849"/>
    </row>
    <row r="3275" spans="1:3">
      <c r="A3275" s="847"/>
      <c r="B3275" s="848"/>
      <c r="C3275" s="849"/>
    </row>
    <row r="3276" spans="1:3">
      <c r="A3276" s="847"/>
      <c r="B3276" s="848"/>
      <c r="C3276" s="849"/>
    </row>
    <row r="3277" spans="1:3">
      <c r="A3277" s="847"/>
      <c r="B3277" s="848"/>
      <c r="C3277" s="849"/>
    </row>
    <row r="3278" spans="1:3">
      <c r="A3278" s="847"/>
      <c r="B3278" s="848"/>
      <c r="C3278" s="849"/>
    </row>
    <row r="3279" spans="1:3">
      <c r="A3279" s="847"/>
      <c r="B3279" s="848"/>
      <c r="C3279" s="849"/>
    </row>
    <row r="3280" spans="1:3">
      <c r="A3280" s="847"/>
      <c r="B3280" s="848"/>
      <c r="C3280" s="849"/>
    </row>
    <row r="3281" spans="1:3">
      <c r="A3281" s="847"/>
      <c r="B3281" s="848"/>
      <c r="C3281" s="849"/>
    </row>
    <row r="3282" spans="1:3">
      <c r="A3282" s="847"/>
      <c r="B3282" s="848"/>
      <c r="C3282" s="849"/>
    </row>
    <row r="3283" spans="1:3">
      <c r="A3283" s="847"/>
      <c r="B3283" s="848"/>
      <c r="C3283" s="849"/>
    </row>
    <row r="3284" spans="1:3">
      <c r="A3284" s="847"/>
      <c r="B3284" s="848"/>
      <c r="C3284" s="849"/>
    </row>
    <row r="3285" spans="1:3">
      <c r="A3285" s="847"/>
      <c r="B3285" s="848"/>
      <c r="C3285" s="849"/>
    </row>
    <row r="3286" spans="1:3">
      <c r="A3286" s="847"/>
      <c r="B3286" s="848"/>
      <c r="C3286" s="849"/>
    </row>
    <row r="3287" spans="1:3">
      <c r="A3287" s="847"/>
      <c r="B3287" s="848"/>
      <c r="C3287" s="849"/>
    </row>
    <row r="3288" spans="1:3">
      <c r="A3288" s="847"/>
      <c r="B3288" s="848"/>
      <c r="C3288" s="849"/>
    </row>
    <row r="3289" spans="1:3">
      <c r="A3289" s="847"/>
      <c r="B3289" s="848"/>
      <c r="C3289" s="849"/>
    </row>
    <row r="3290" spans="1:3">
      <c r="A3290" s="847"/>
      <c r="B3290" s="848"/>
      <c r="C3290" s="849"/>
    </row>
    <row r="3291" spans="1:3">
      <c r="A3291" s="847"/>
      <c r="B3291" s="848"/>
      <c r="C3291" s="849"/>
    </row>
    <row r="3292" spans="1:3">
      <c r="A3292" s="847"/>
      <c r="B3292" s="848"/>
      <c r="C3292" s="849"/>
    </row>
    <row r="3293" spans="1:3">
      <c r="A3293" s="847"/>
      <c r="B3293" s="848"/>
      <c r="C3293" s="849"/>
    </row>
    <row r="3294" spans="1:3">
      <c r="A3294" s="847"/>
      <c r="B3294" s="848"/>
      <c r="C3294" s="849"/>
    </row>
    <row r="3295" spans="1:3">
      <c r="A3295" s="847"/>
      <c r="B3295" s="848"/>
      <c r="C3295" s="849"/>
    </row>
    <row r="3296" spans="1:3">
      <c r="A3296" s="847"/>
      <c r="B3296" s="848"/>
      <c r="C3296" s="849"/>
    </row>
    <row r="3297" spans="1:3">
      <c r="A3297" s="847"/>
      <c r="B3297" s="848"/>
      <c r="C3297" s="849"/>
    </row>
    <row r="3298" spans="1:3">
      <c r="A3298" s="847"/>
      <c r="B3298" s="848"/>
      <c r="C3298" s="849"/>
    </row>
    <row r="3299" spans="1:3">
      <c r="A3299" s="847"/>
      <c r="B3299" s="848"/>
      <c r="C3299" s="849"/>
    </row>
    <row r="3300" spans="1:3">
      <c r="A3300" s="847"/>
      <c r="B3300" s="848"/>
      <c r="C3300" s="849"/>
    </row>
    <row r="3301" spans="1:3">
      <c r="A3301" s="847"/>
      <c r="B3301" s="848"/>
      <c r="C3301" s="849"/>
    </row>
    <row r="3302" spans="1:3">
      <c r="A3302" s="847"/>
      <c r="B3302" s="848"/>
      <c r="C3302" s="849"/>
    </row>
    <row r="3303" spans="1:3">
      <c r="A3303" s="847"/>
      <c r="B3303" s="848"/>
      <c r="C3303" s="849"/>
    </row>
    <row r="3304" spans="1:3">
      <c r="A3304" s="847"/>
      <c r="B3304" s="848"/>
      <c r="C3304" s="849"/>
    </row>
    <row r="3305" spans="1:3">
      <c r="A3305" s="847"/>
      <c r="B3305" s="848"/>
      <c r="C3305" s="849"/>
    </row>
    <row r="3306" spans="1:3">
      <c r="A3306" s="847"/>
      <c r="B3306" s="848"/>
      <c r="C3306" s="849"/>
    </row>
    <row r="3307" spans="1:3">
      <c r="A3307" s="847"/>
      <c r="B3307" s="848"/>
      <c r="C3307" s="849"/>
    </row>
    <row r="3308" spans="1:3">
      <c r="A3308" s="847"/>
      <c r="B3308" s="848"/>
      <c r="C3308" s="849"/>
    </row>
    <row r="3309" spans="1:3">
      <c r="A3309" s="847"/>
      <c r="B3309" s="848"/>
      <c r="C3309" s="849"/>
    </row>
    <row r="3310" spans="1:3">
      <c r="A3310" s="847"/>
      <c r="B3310" s="848"/>
      <c r="C3310" s="849"/>
    </row>
    <row r="3311" spans="1:3">
      <c r="A3311" s="847"/>
      <c r="B3311" s="848"/>
      <c r="C3311" s="849"/>
    </row>
    <row r="3312" spans="1:3">
      <c r="A3312" s="847"/>
      <c r="B3312" s="848"/>
      <c r="C3312" s="849"/>
    </row>
    <row r="3313" spans="1:3">
      <c r="A3313" s="847"/>
      <c r="B3313" s="848"/>
      <c r="C3313" s="849"/>
    </row>
    <row r="3314" spans="1:3">
      <c r="A3314" s="847"/>
      <c r="B3314" s="848"/>
      <c r="C3314" s="849"/>
    </row>
    <row r="3315" spans="1:3">
      <c r="A3315" s="847"/>
      <c r="B3315" s="848"/>
      <c r="C3315" s="849"/>
    </row>
    <row r="3316" spans="1:3">
      <c r="A3316" s="847"/>
      <c r="B3316" s="848"/>
      <c r="C3316" s="849"/>
    </row>
    <row r="3317" spans="1:3">
      <c r="A3317" s="847"/>
      <c r="B3317" s="848"/>
      <c r="C3317" s="849"/>
    </row>
    <row r="3318" spans="1:3">
      <c r="A3318" s="847"/>
      <c r="B3318" s="848"/>
      <c r="C3318" s="849"/>
    </row>
    <row r="3319" spans="1:3">
      <c r="A3319" s="847"/>
      <c r="B3319" s="848"/>
      <c r="C3319" s="849"/>
    </row>
    <row r="3320" spans="1:3">
      <c r="A3320" s="847"/>
      <c r="B3320" s="848"/>
      <c r="C3320" s="849"/>
    </row>
    <row r="3321" spans="1:3">
      <c r="A3321" s="847"/>
      <c r="B3321" s="848"/>
      <c r="C3321" s="849"/>
    </row>
    <row r="3322" spans="1:3">
      <c r="A3322" s="847"/>
      <c r="B3322" s="848"/>
      <c r="C3322" s="849"/>
    </row>
    <row r="3323" spans="1:3">
      <c r="A3323" s="847"/>
      <c r="B3323" s="848"/>
      <c r="C3323" s="849"/>
    </row>
    <row r="3324" spans="1:3">
      <c r="A3324" s="847"/>
      <c r="B3324" s="848"/>
      <c r="C3324" s="849"/>
    </row>
    <row r="3325" spans="1:3">
      <c r="A3325" s="847"/>
      <c r="B3325" s="848"/>
      <c r="C3325" s="849"/>
    </row>
    <row r="3326" spans="1:3">
      <c r="A3326" s="847"/>
      <c r="B3326" s="848"/>
      <c r="C3326" s="849"/>
    </row>
    <row r="3327" spans="1:3">
      <c r="A3327" s="847"/>
      <c r="B3327" s="848"/>
      <c r="C3327" s="849"/>
    </row>
    <row r="3328" spans="1:3">
      <c r="A3328" s="847"/>
      <c r="B3328" s="848"/>
      <c r="C3328" s="849"/>
    </row>
    <row r="3329" spans="1:3">
      <c r="A3329" s="847"/>
      <c r="B3329" s="848"/>
      <c r="C3329" s="849"/>
    </row>
    <row r="3330" spans="1:3">
      <c r="A3330" s="847"/>
      <c r="B3330" s="848"/>
      <c r="C3330" s="849"/>
    </row>
    <row r="3331" spans="1:3">
      <c r="A3331" s="847"/>
      <c r="B3331" s="848"/>
      <c r="C3331" s="849"/>
    </row>
    <row r="3332" spans="1:3">
      <c r="A3332" s="847"/>
      <c r="B3332" s="848"/>
      <c r="C3332" s="849"/>
    </row>
    <row r="3333" spans="1:3">
      <c r="A3333" s="847"/>
      <c r="B3333" s="848"/>
      <c r="C3333" s="849"/>
    </row>
    <row r="3334" spans="1:3">
      <c r="A3334" s="847"/>
      <c r="B3334" s="848"/>
      <c r="C3334" s="849"/>
    </row>
    <row r="3335" spans="1:3">
      <c r="A3335" s="847"/>
      <c r="B3335" s="848"/>
      <c r="C3335" s="849"/>
    </row>
    <row r="3336" spans="1:3">
      <c r="A3336" s="847"/>
      <c r="B3336" s="848"/>
      <c r="C3336" s="849"/>
    </row>
    <row r="3337" spans="1:3">
      <c r="A3337" s="847"/>
      <c r="B3337" s="848"/>
      <c r="C3337" s="849"/>
    </row>
    <row r="3338" spans="1:3">
      <c r="A3338" s="847"/>
      <c r="B3338" s="848"/>
      <c r="C3338" s="849"/>
    </row>
    <row r="3339" spans="1:3">
      <c r="A3339" s="847"/>
      <c r="B3339" s="848"/>
      <c r="C3339" s="849"/>
    </row>
    <row r="3340" spans="1:3">
      <c r="A3340" s="847"/>
      <c r="B3340" s="848"/>
      <c r="C3340" s="849"/>
    </row>
    <row r="3341" spans="1:3">
      <c r="A3341" s="847"/>
      <c r="B3341" s="848"/>
      <c r="C3341" s="849"/>
    </row>
    <row r="3342" spans="1:3">
      <c r="A3342" s="847"/>
      <c r="B3342" s="848"/>
      <c r="C3342" s="849"/>
    </row>
    <row r="3343" spans="1:3">
      <c r="A3343" s="847"/>
      <c r="B3343" s="848"/>
      <c r="C3343" s="849"/>
    </row>
    <row r="3344" spans="1:3">
      <c r="A3344" s="847"/>
      <c r="B3344" s="848"/>
      <c r="C3344" s="849"/>
    </row>
    <row r="3345" spans="1:3">
      <c r="A3345" s="847"/>
      <c r="B3345" s="848"/>
      <c r="C3345" s="849"/>
    </row>
    <row r="3346" spans="1:3">
      <c r="A3346" s="847"/>
      <c r="B3346" s="848"/>
      <c r="C3346" s="849"/>
    </row>
    <row r="3347" spans="1:3">
      <c r="A3347" s="847"/>
      <c r="B3347" s="848"/>
      <c r="C3347" s="849"/>
    </row>
    <row r="3348" spans="1:3">
      <c r="A3348" s="847"/>
      <c r="B3348" s="848"/>
      <c r="C3348" s="849"/>
    </row>
    <row r="3349" spans="1:3">
      <c r="A3349" s="847"/>
      <c r="B3349" s="848"/>
      <c r="C3349" s="849"/>
    </row>
    <row r="3350" spans="1:3">
      <c r="A3350" s="847"/>
      <c r="B3350" s="848"/>
      <c r="C3350" s="849"/>
    </row>
    <row r="3351" spans="1:3">
      <c r="A3351" s="847"/>
      <c r="B3351" s="848"/>
      <c r="C3351" s="849"/>
    </row>
    <row r="3352" spans="1:3">
      <c r="A3352" s="847"/>
      <c r="B3352" s="848"/>
      <c r="C3352" s="849"/>
    </row>
    <row r="3353" spans="1:3">
      <c r="A3353" s="847"/>
      <c r="B3353" s="848"/>
      <c r="C3353" s="849"/>
    </row>
    <row r="3354" spans="1:3">
      <c r="A3354" s="847"/>
      <c r="B3354" s="848"/>
      <c r="C3354" s="849"/>
    </row>
    <row r="3355" spans="1:3">
      <c r="A3355" s="847"/>
      <c r="B3355" s="848"/>
      <c r="C3355" s="849"/>
    </row>
    <row r="3356" spans="1:3">
      <c r="A3356" s="847"/>
      <c r="B3356" s="848"/>
      <c r="C3356" s="849"/>
    </row>
    <row r="3357" spans="1:3">
      <c r="A3357" s="847"/>
      <c r="B3357" s="848"/>
      <c r="C3357" s="849"/>
    </row>
    <row r="3358" spans="1:3">
      <c r="A3358" s="847"/>
      <c r="B3358" s="848"/>
      <c r="C3358" s="849"/>
    </row>
    <row r="3359" spans="1:3">
      <c r="A3359" s="847"/>
      <c r="B3359" s="848"/>
      <c r="C3359" s="849"/>
    </row>
    <row r="3360" spans="1:3">
      <c r="A3360" s="847"/>
      <c r="B3360" s="848"/>
      <c r="C3360" s="849"/>
    </row>
    <row r="3361" spans="1:3">
      <c r="A3361" s="847"/>
      <c r="B3361" s="848"/>
      <c r="C3361" s="849"/>
    </row>
    <row r="3362" spans="1:3">
      <c r="A3362" s="847"/>
      <c r="B3362" s="848"/>
      <c r="C3362" s="849"/>
    </row>
    <row r="3363" spans="1:3">
      <c r="A3363" s="847"/>
      <c r="B3363" s="848"/>
      <c r="C3363" s="849"/>
    </row>
    <row r="3364" spans="1:3">
      <c r="A3364" s="847"/>
      <c r="B3364" s="848"/>
      <c r="C3364" s="849"/>
    </row>
    <row r="3365" spans="1:3">
      <c r="A3365" s="847"/>
      <c r="B3365" s="848"/>
      <c r="C3365" s="849"/>
    </row>
    <row r="3366" spans="1:3">
      <c r="A3366" s="847"/>
      <c r="B3366" s="848"/>
      <c r="C3366" s="849"/>
    </row>
    <row r="3367" spans="1:3">
      <c r="A3367" s="847"/>
      <c r="B3367" s="848"/>
      <c r="C3367" s="849"/>
    </row>
    <row r="3368" spans="1:3">
      <c r="A3368" s="847"/>
      <c r="B3368" s="848"/>
      <c r="C3368" s="849"/>
    </row>
    <row r="3369" spans="1:3">
      <c r="A3369" s="847"/>
      <c r="B3369" s="848"/>
      <c r="C3369" s="849"/>
    </row>
    <row r="3370" spans="1:3">
      <c r="A3370" s="847"/>
      <c r="B3370" s="848"/>
      <c r="C3370" s="849"/>
    </row>
    <row r="3371" spans="1:3">
      <c r="A3371" s="847"/>
      <c r="B3371" s="848"/>
      <c r="C3371" s="849"/>
    </row>
    <row r="3372" spans="1:3">
      <c r="A3372" s="847"/>
      <c r="B3372" s="848"/>
      <c r="C3372" s="849"/>
    </row>
    <row r="3373" spans="1:3">
      <c r="A3373" s="847"/>
      <c r="B3373" s="848"/>
      <c r="C3373" s="849"/>
    </row>
    <row r="3374" spans="1:3">
      <c r="A3374" s="847"/>
      <c r="B3374" s="848"/>
      <c r="C3374" s="849"/>
    </row>
    <row r="3375" spans="1:3">
      <c r="A3375" s="847"/>
      <c r="B3375" s="848"/>
      <c r="C3375" s="849"/>
    </row>
    <row r="3376" spans="1:3">
      <c r="A3376" s="847"/>
      <c r="B3376" s="848"/>
      <c r="C3376" s="849"/>
    </row>
    <row r="3377" spans="1:3">
      <c r="A3377" s="847"/>
      <c r="B3377" s="848"/>
      <c r="C3377" s="849"/>
    </row>
    <row r="3378" spans="1:3">
      <c r="A3378" s="847"/>
      <c r="B3378" s="848"/>
      <c r="C3378" s="849"/>
    </row>
    <row r="3379" spans="1:3">
      <c r="A3379" s="847"/>
      <c r="B3379" s="848"/>
      <c r="C3379" s="849"/>
    </row>
    <row r="3380" spans="1:3">
      <c r="A3380" s="847"/>
      <c r="B3380" s="848"/>
      <c r="C3380" s="849"/>
    </row>
    <row r="3381" spans="1:3">
      <c r="A3381" s="847"/>
      <c r="B3381" s="848"/>
      <c r="C3381" s="849"/>
    </row>
    <row r="3382" spans="1:3">
      <c r="A3382" s="847"/>
      <c r="B3382" s="848"/>
      <c r="C3382" s="849"/>
    </row>
    <row r="3383" spans="1:3">
      <c r="A3383" s="847"/>
      <c r="B3383" s="848"/>
      <c r="C3383" s="849"/>
    </row>
    <row r="3384" spans="1:3">
      <c r="A3384" s="847"/>
      <c r="B3384" s="848"/>
      <c r="C3384" s="849"/>
    </row>
    <row r="3385" spans="1:3">
      <c r="A3385" s="847"/>
      <c r="B3385" s="848"/>
      <c r="C3385" s="849"/>
    </row>
    <row r="3386" spans="1:3">
      <c r="A3386" s="847"/>
      <c r="B3386" s="848"/>
      <c r="C3386" s="849"/>
    </row>
    <row r="3387" spans="1:3">
      <c r="A3387" s="847"/>
      <c r="B3387" s="848"/>
      <c r="C3387" s="849"/>
    </row>
    <row r="3388" spans="1:3">
      <c r="A3388" s="847"/>
      <c r="B3388" s="848"/>
      <c r="C3388" s="849"/>
    </row>
    <row r="3389" spans="1:3">
      <c r="A3389" s="847"/>
      <c r="B3389" s="848"/>
      <c r="C3389" s="849"/>
    </row>
    <row r="3390" spans="1:3">
      <c r="A3390" s="847"/>
      <c r="B3390" s="848"/>
      <c r="C3390" s="849"/>
    </row>
    <row r="3391" spans="1:3">
      <c r="A3391" s="847"/>
      <c r="B3391" s="848"/>
      <c r="C3391" s="849"/>
    </row>
    <row r="3392" spans="1:3">
      <c r="A3392" s="847"/>
      <c r="B3392" s="848"/>
      <c r="C3392" s="849"/>
    </row>
    <row r="3393" spans="1:3">
      <c r="A3393" s="847"/>
      <c r="B3393" s="848"/>
      <c r="C3393" s="849"/>
    </row>
    <row r="3394" spans="1:3">
      <c r="A3394" s="847"/>
      <c r="B3394" s="848"/>
      <c r="C3394" s="849"/>
    </row>
    <row r="3395" spans="1:3">
      <c r="A3395" s="847"/>
      <c r="B3395" s="848"/>
      <c r="C3395" s="849"/>
    </row>
    <row r="3396" spans="1:3">
      <c r="A3396" s="847"/>
      <c r="B3396" s="848"/>
      <c r="C3396" s="849"/>
    </row>
    <row r="3397" spans="1:3">
      <c r="A3397" s="847"/>
      <c r="B3397" s="848"/>
      <c r="C3397" s="849"/>
    </row>
    <row r="3398" spans="1:3">
      <c r="A3398" s="847"/>
      <c r="B3398" s="848"/>
      <c r="C3398" s="849"/>
    </row>
    <row r="3399" spans="1:3">
      <c r="A3399" s="847"/>
      <c r="B3399" s="848"/>
      <c r="C3399" s="849"/>
    </row>
    <row r="3400" spans="1:3">
      <c r="A3400" s="847"/>
      <c r="B3400" s="848"/>
      <c r="C3400" s="849"/>
    </row>
    <row r="3401" spans="1:3">
      <c r="A3401" s="847"/>
      <c r="B3401" s="848"/>
      <c r="C3401" s="849"/>
    </row>
    <row r="3402" spans="1:3">
      <c r="A3402" s="847"/>
      <c r="B3402" s="848"/>
      <c r="C3402" s="849"/>
    </row>
    <row r="3403" spans="1:3">
      <c r="A3403" s="847"/>
      <c r="B3403" s="848"/>
      <c r="C3403" s="849"/>
    </row>
    <row r="3404" spans="1:3">
      <c r="A3404" s="847"/>
      <c r="B3404" s="848"/>
      <c r="C3404" s="849"/>
    </row>
    <row r="3405" spans="1:3">
      <c r="A3405" s="847"/>
      <c r="B3405" s="848"/>
      <c r="C3405" s="849"/>
    </row>
    <row r="3406" spans="1:3">
      <c r="A3406" s="847"/>
      <c r="B3406" s="848"/>
      <c r="C3406" s="849"/>
    </row>
    <row r="3407" spans="1:3">
      <c r="A3407" s="847"/>
      <c r="B3407" s="848"/>
      <c r="C3407" s="849"/>
    </row>
    <row r="3408" spans="1:3">
      <c r="A3408" s="847"/>
      <c r="B3408" s="848"/>
      <c r="C3408" s="849"/>
    </row>
    <row r="3409" spans="1:3">
      <c r="A3409" s="847"/>
      <c r="B3409" s="848"/>
      <c r="C3409" s="849"/>
    </row>
    <row r="3410" spans="1:3">
      <c r="A3410" s="847"/>
      <c r="B3410" s="848"/>
      <c r="C3410" s="849"/>
    </row>
    <row r="3411" spans="1:3">
      <c r="A3411" s="847"/>
      <c r="B3411" s="848"/>
      <c r="C3411" s="849"/>
    </row>
    <row r="3412" spans="1:3">
      <c r="A3412" s="847"/>
      <c r="B3412" s="848"/>
      <c r="C3412" s="849"/>
    </row>
    <row r="3413" spans="1:3">
      <c r="A3413" s="847"/>
      <c r="B3413" s="848"/>
      <c r="C3413" s="849"/>
    </row>
    <row r="3414" spans="1:3">
      <c r="A3414" s="847"/>
      <c r="B3414" s="848"/>
      <c r="C3414" s="849"/>
    </row>
    <row r="3415" spans="1:3">
      <c r="A3415" s="847"/>
      <c r="B3415" s="848"/>
      <c r="C3415" s="849"/>
    </row>
    <row r="3416" spans="1:3">
      <c r="A3416" s="847"/>
      <c r="B3416" s="848"/>
      <c r="C3416" s="849"/>
    </row>
    <row r="3417" spans="1:3">
      <c r="A3417" s="847"/>
      <c r="B3417" s="848"/>
      <c r="C3417" s="849"/>
    </row>
    <row r="3418" spans="1:3">
      <c r="A3418" s="847"/>
      <c r="B3418" s="848"/>
      <c r="C3418" s="849"/>
    </row>
    <row r="3419" spans="1:3">
      <c r="A3419" s="847"/>
      <c r="B3419" s="848"/>
      <c r="C3419" s="849"/>
    </row>
    <row r="3420" spans="1:3">
      <c r="A3420" s="847"/>
      <c r="B3420" s="848"/>
      <c r="C3420" s="849"/>
    </row>
    <row r="3421" spans="1:3">
      <c r="A3421" s="847"/>
      <c r="B3421" s="848"/>
      <c r="C3421" s="849"/>
    </row>
    <row r="3422" spans="1:3">
      <c r="A3422" s="847"/>
      <c r="B3422" s="848"/>
      <c r="C3422" s="849"/>
    </row>
    <row r="3423" spans="1:3">
      <c r="A3423" s="847"/>
      <c r="B3423" s="848"/>
      <c r="C3423" s="849"/>
    </row>
    <row r="3424" spans="1:3">
      <c r="A3424" s="847"/>
      <c r="B3424" s="848"/>
      <c r="C3424" s="849"/>
    </row>
    <row r="3425" spans="1:3">
      <c r="A3425" s="847"/>
      <c r="B3425" s="848"/>
      <c r="C3425" s="849"/>
    </row>
    <row r="3426" spans="1:3">
      <c r="A3426" s="847"/>
      <c r="B3426" s="848"/>
      <c r="C3426" s="849"/>
    </row>
    <row r="3427" spans="1:3">
      <c r="A3427" s="847"/>
      <c r="B3427" s="848"/>
      <c r="C3427" s="849"/>
    </row>
    <row r="3428" spans="1:3">
      <c r="A3428" s="847"/>
      <c r="B3428" s="848"/>
      <c r="C3428" s="849"/>
    </row>
  </sheetData>
  <mergeCells count="2">
    <mergeCell ref="A1:C1"/>
    <mergeCell ref="A1884:C1885"/>
  </mergeCells>
  <dataValidations disablePrompts="1"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9" workbookViewId="0">
      <selection activeCell="B30" sqref="B30"/>
    </sheetView>
  </sheetViews>
  <sheetFormatPr baseColWidth="10" defaultColWidth="11.42578125" defaultRowHeight="15"/>
  <cols>
    <col min="1" max="1" width="38.5703125" style="988" customWidth="1"/>
    <col min="2" max="2" width="60" style="988" customWidth="1"/>
    <col min="3" max="3" width="38.85546875" style="988" customWidth="1"/>
    <col min="4" max="16384" width="11.42578125" style="988"/>
  </cols>
  <sheetData>
    <row r="1" spans="1:3">
      <c r="A1" s="1483" t="s">
        <v>843</v>
      </c>
      <c r="B1" s="1483"/>
      <c r="C1" s="1483"/>
    </row>
    <row r="3" spans="1:3">
      <c r="A3" s="1484" t="s">
        <v>844</v>
      </c>
      <c r="B3" s="1484"/>
      <c r="C3" s="1484"/>
    </row>
    <row r="4" spans="1:3">
      <c r="A4" s="1484" t="s">
        <v>3370</v>
      </c>
      <c r="B4" s="1484"/>
      <c r="C4" s="1484"/>
    </row>
    <row r="5" spans="1:3">
      <c r="A5" s="1484" t="s">
        <v>3</v>
      </c>
      <c r="B5" s="1484"/>
      <c r="C5" s="1484"/>
    </row>
    <row r="6" spans="1:3">
      <c r="A6" s="1201"/>
      <c r="B6" s="1201"/>
      <c r="C6" s="1201"/>
    </row>
    <row r="7" spans="1:3">
      <c r="A7" s="1201" t="s">
        <v>845</v>
      </c>
      <c r="B7" s="1201"/>
      <c r="C7" s="1201"/>
    </row>
    <row r="8" spans="1:3">
      <c r="A8" s="1201"/>
      <c r="B8" s="1201"/>
      <c r="C8" s="1201"/>
    </row>
    <row r="9" spans="1:3" s="992" customFormat="1">
      <c r="A9" s="989" t="s">
        <v>799</v>
      </c>
      <c r="B9" s="990" t="s">
        <v>846</v>
      </c>
      <c r="C9" s="991" t="s">
        <v>847</v>
      </c>
    </row>
    <row r="10" spans="1:3">
      <c r="A10" s="1202"/>
      <c r="B10" s="1203"/>
      <c r="C10" s="1204"/>
    </row>
    <row r="11" spans="1:3">
      <c r="A11" s="1202"/>
      <c r="B11" s="1203"/>
      <c r="C11" s="1204"/>
    </row>
    <row r="12" spans="1:3" ht="21">
      <c r="A12" s="1202"/>
      <c r="B12" s="1205" t="s">
        <v>743</v>
      </c>
      <c r="C12" s="1204"/>
    </row>
    <row r="13" spans="1:3">
      <c r="A13" s="1202"/>
      <c r="B13" s="1203"/>
      <c r="C13" s="1204"/>
    </row>
    <row r="14" spans="1:3">
      <c r="A14" s="1202"/>
      <c r="B14" s="1203"/>
      <c r="C14" s="1204"/>
    </row>
    <row r="15" spans="1:3">
      <c r="A15" s="1202"/>
      <c r="B15" s="1203"/>
      <c r="C15" s="1204"/>
    </row>
    <row r="16" spans="1:3">
      <c r="A16" s="1202"/>
      <c r="B16" s="1203"/>
      <c r="C16" s="1204"/>
    </row>
    <row r="17" spans="1:3">
      <c r="A17" s="1202"/>
      <c r="B17" s="1203"/>
      <c r="C17" s="1204"/>
    </row>
    <row r="18" spans="1:3">
      <c r="A18" s="1202"/>
      <c r="B18" s="1203"/>
      <c r="C18" s="1204"/>
    </row>
    <row r="19" spans="1:3">
      <c r="A19" s="1202"/>
      <c r="B19" s="1203"/>
      <c r="C19" s="1204"/>
    </row>
    <row r="20" spans="1:3">
      <c r="A20" s="1202"/>
      <c r="B20" s="1203"/>
      <c r="C20" s="1204"/>
    </row>
    <row r="21" spans="1:3">
      <c r="A21" s="1202"/>
      <c r="B21" s="1203"/>
      <c r="C21" s="1204"/>
    </row>
    <row r="22" spans="1:3">
      <c r="A22" s="1206"/>
      <c r="B22" s="1207"/>
      <c r="C22" s="1208"/>
    </row>
    <row r="23" spans="1:3">
      <c r="A23" s="1201" t="s">
        <v>65</v>
      </c>
      <c r="B23" s="1201"/>
      <c r="C23" s="1201"/>
    </row>
    <row r="24" spans="1:3">
      <c r="A24" s="1207"/>
      <c r="B24" s="1201"/>
      <c r="C24" s="1207"/>
    </row>
    <row r="25" spans="1:3">
      <c r="A25" s="1209" t="s">
        <v>3171</v>
      </c>
      <c r="B25" s="1209"/>
      <c r="C25" s="1209" t="s">
        <v>848</v>
      </c>
    </row>
    <row r="26" spans="1:3">
      <c r="A26" s="1209" t="s">
        <v>66</v>
      </c>
      <c r="B26" s="1209"/>
      <c r="C26" s="1209" t="s">
        <v>813</v>
      </c>
    </row>
    <row r="27" spans="1:3">
      <c r="A27" s="1201"/>
      <c r="B27" s="1201"/>
      <c r="C27" s="1201"/>
    </row>
    <row r="28" spans="1:3">
      <c r="A28" s="1201"/>
      <c r="B28" s="1201"/>
      <c r="C28" s="1201"/>
    </row>
    <row r="29" spans="1:3">
      <c r="A29" s="1201"/>
      <c r="B29" s="1209"/>
      <c r="C29" s="1201"/>
    </row>
    <row r="30" spans="1:3">
      <c r="A30" s="1201"/>
      <c r="B30" s="1201"/>
      <c r="C30" s="1201"/>
    </row>
    <row r="31" spans="1:3">
      <c r="A31" s="1201"/>
      <c r="B31" s="1201"/>
      <c r="C31" s="1201"/>
    </row>
    <row r="32" spans="1:3">
      <c r="A32" s="1201"/>
      <c r="B32" s="1201"/>
      <c r="C32" s="1201"/>
    </row>
    <row r="33" spans="1:3">
      <c r="A33" s="1201"/>
      <c r="B33" s="1201"/>
      <c r="C33" s="1201"/>
    </row>
    <row r="34" spans="1:3">
      <c r="A34" s="1201"/>
      <c r="B34" s="1201"/>
      <c r="C34" s="1201"/>
    </row>
    <row r="35" spans="1:3">
      <c r="A35" s="1201"/>
      <c r="B35" s="1201"/>
      <c r="C35" s="1201"/>
    </row>
    <row r="36" spans="1:3">
      <c r="A36" s="1201"/>
      <c r="B36" s="1201"/>
      <c r="C36" s="1201"/>
    </row>
    <row r="37" spans="1:3">
      <c r="A37" s="1201"/>
      <c r="B37" s="1201"/>
      <c r="C37" s="1201"/>
    </row>
    <row r="38" spans="1:3">
      <c r="A38" s="1201"/>
      <c r="B38" s="1201"/>
      <c r="C38" s="1201"/>
    </row>
    <row r="39" spans="1:3">
      <c r="A39" s="1201"/>
      <c r="B39" s="1201"/>
      <c r="C39" s="1201"/>
    </row>
    <row r="40" spans="1:3">
      <c r="A40" s="1201"/>
      <c r="B40" s="1201"/>
      <c r="C40" s="1201"/>
    </row>
    <row r="41" spans="1:3">
      <c r="A41" s="1201"/>
      <c r="B41" s="1201"/>
      <c r="C41" s="1201"/>
    </row>
    <row r="42" spans="1:3">
      <c r="A42" s="1201"/>
      <c r="B42" s="1201"/>
      <c r="C42" s="1201"/>
    </row>
    <row r="43" spans="1:3">
      <c r="A43" s="1201"/>
      <c r="B43" s="1201"/>
      <c r="C43" s="1201"/>
    </row>
    <row r="44" spans="1:3">
      <c r="A44" s="1201"/>
      <c r="B44" s="1201"/>
      <c r="C44" s="1201"/>
    </row>
    <row r="45" spans="1:3">
      <c r="A45" s="1201"/>
      <c r="B45" s="1201"/>
      <c r="C45" s="1201"/>
    </row>
    <row r="46" spans="1:3">
      <c r="A46" s="1201"/>
      <c r="B46" s="1201"/>
      <c r="C46" s="1201"/>
    </row>
    <row r="47" spans="1:3">
      <c r="A47" s="1201"/>
      <c r="B47" s="1201"/>
      <c r="C47" s="1201"/>
    </row>
    <row r="48" spans="1:3">
      <c r="A48" s="1201"/>
      <c r="B48" s="1201"/>
      <c r="C48" s="1201"/>
    </row>
    <row r="49" spans="1:3">
      <c r="A49" s="1201"/>
      <c r="B49" s="1201"/>
      <c r="C49" s="1201"/>
    </row>
    <row r="50" spans="1:3">
      <c r="A50" s="1201"/>
      <c r="B50" s="1201"/>
      <c r="C50" s="1201"/>
    </row>
    <row r="51" spans="1:3">
      <c r="A51" s="1201"/>
      <c r="B51" s="1201"/>
      <c r="C51" s="1201"/>
    </row>
    <row r="52" spans="1:3">
      <c r="A52" s="1201"/>
      <c r="B52" s="1201"/>
      <c r="C52" s="1201"/>
    </row>
    <row r="53" spans="1:3">
      <c r="A53" s="1201"/>
      <c r="B53" s="1201"/>
      <c r="C53" s="1201"/>
    </row>
    <row r="54" spans="1:3">
      <c r="A54" s="1201"/>
      <c r="B54" s="1201"/>
      <c r="C54" s="1201"/>
    </row>
  </sheetData>
  <mergeCells count="4">
    <mergeCell ref="A1:C1"/>
    <mergeCell ref="A3:C3"/>
    <mergeCell ref="A4:C4"/>
    <mergeCell ref="A5:C5"/>
  </mergeCells>
  <pageMargins left="0.70866141732283472" right="0.70866141732283472" top="0.74803149606299213" bottom="0.74803149606299213" header="0.31496062992125984" footer="0.31496062992125984"/>
  <pageSetup scale="88" orientation="landscape" r:id="rId1"/>
  <headerFooter>
    <oddFooter>&amp;R&amp;10 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499984740745262"/>
    <pageSetUpPr fitToPage="1"/>
  </sheetPr>
  <dimension ref="A1:L44"/>
  <sheetViews>
    <sheetView tabSelected="1" topLeftCell="A25" zoomScale="90" zoomScaleNormal="90" workbookViewId="0">
      <selection activeCell="H43" sqref="H43:I43"/>
    </sheetView>
  </sheetViews>
  <sheetFormatPr baseColWidth="10" defaultColWidth="11.42578125" defaultRowHeight="12.75"/>
  <cols>
    <col min="1" max="1" width="7" style="14" customWidth="1"/>
    <col min="2" max="2" width="3.7109375" style="107" customWidth="1"/>
    <col min="3" max="3" width="11.7109375" style="108" customWidth="1"/>
    <col min="4" max="4" width="57.42578125" style="108" customWidth="1"/>
    <col min="5" max="7" width="18.7109375" style="109" customWidth="1"/>
    <col min="8" max="8" width="15.85546875" style="109" customWidth="1"/>
    <col min="9" max="9" width="16.140625" style="109" customWidth="1"/>
    <col min="10" max="10" width="3.28515625" style="107" customWidth="1"/>
    <col min="11" max="11" width="11.7109375" style="14" bestFit="1" customWidth="1"/>
    <col min="12" max="12" width="20" style="14" bestFit="1" customWidth="1"/>
    <col min="13" max="257" width="11.42578125" style="14"/>
    <col min="258" max="258" width="3.7109375" style="14" customWidth="1"/>
    <col min="259" max="259" width="11.7109375" style="14" customWidth="1"/>
    <col min="260" max="260" width="57.42578125" style="14" customWidth="1"/>
    <col min="261" max="263" width="18.7109375" style="14" customWidth="1"/>
    <col min="264" max="264" width="15.85546875" style="14" customWidth="1"/>
    <col min="265" max="265" width="16.140625" style="14" customWidth="1"/>
    <col min="266" max="266" width="3.28515625" style="14" customWidth="1"/>
    <col min="267" max="267" width="11.7109375" style="14" bestFit="1" customWidth="1"/>
    <col min="268" max="513" width="11.42578125" style="14"/>
    <col min="514" max="514" width="3.7109375" style="14" customWidth="1"/>
    <col min="515" max="515" width="11.7109375" style="14" customWidth="1"/>
    <col min="516" max="516" width="57.42578125" style="14" customWidth="1"/>
    <col min="517" max="519" width="18.7109375" style="14" customWidth="1"/>
    <col min="520" max="520" width="15.85546875" style="14" customWidth="1"/>
    <col min="521" max="521" width="16.140625" style="14" customWidth="1"/>
    <col min="522" max="522" width="3.28515625" style="14" customWidth="1"/>
    <col min="523" max="523" width="11.7109375" style="14" bestFit="1" customWidth="1"/>
    <col min="524" max="769" width="11.42578125" style="14"/>
    <col min="770" max="770" width="3.7109375" style="14" customWidth="1"/>
    <col min="771" max="771" width="11.7109375" style="14" customWidth="1"/>
    <col min="772" max="772" width="57.42578125" style="14" customWidth="1"/>
    <col min="773" max="775" width="18.7109375" style="14" customWidth="1"/>
    <col min="776" max="776" width="15.85546875" style="14" customWidth="1"/>
    <col min="777" max="777" width="16.140625" style="14" customWidth="1"/>
    <col min="778" max="778" width="3.28515625" style="14" customWidth="1"/>
    <col min="779" max="779" width="11.7109375" style="14" bestFit="1" customWidth="1"/>
    <col min="780" max="1025" width="11.42578125" style="14"/>
    <col min="1026" max="1026" width="3.7109375" style="14" customWidth="1"/>
    <col min="1027" max="1027" width="11.7109375" style="14" customWidth="1"/>
    <col min="1028" max="1028" width="57.42578125" style="14" customWidth="1"/>
    <col min="1029" max="1031" width="18.7109375" style="14" customWidth="1"/>
    <col min="1032" max="1032" width="15.85546875" style="14" customWidth="1"/>
    <col min="1033" max="1033" width="16.140625" style="14" customWidth="1"/>
    <col min="1034" max="1034" width="3.28515625" style="14" customWidth="1"/>
    <col min="1035" max="1035" width="11.7109375" style="14" bestFit="1" customWidth="1"/>
    <col min="1036" max="1281" width="11.42578125" style="14"/>
    <col min="1282" max="1282" width="3.7109375" style="14" customWidth="1"/>
    <col min="1283" max="1283" width="11.7109375" style="14" customWidth="1"/>
    <col min="1284" max="1284" width="57.42578125" style="14" customWidth="1"/>
    <col min="1285" max="1287" width="18.7109375" style="14" customWidth="1"/>
    <col min="1288" max="1288" width="15.85546875" style="14" customWidth="1"/>
    <col min="1289" max="1289" width="16.140625" style="14" customWidth="1"/>
    <col min="1290" max="1290" width="3.28515625" style="14" customWidth="1"/>
    <col min="1291" max="1291" width="11.7109375" style="14" bestFit="1" customWidth="1"/>
    <col min="1292" max="1537" width="11.42578125" style="14"/>
    <col min="1538" max="1538" width="3.7109375" style="14" customWidth="1"/>
    <col min="1539" max="1539" width="11.7109375" style="14" customWidth="1"/>
    <col min="1540" max="1540" width="57.42578125" style="14" customWidth="1"/>
    <col min="1541" max="1543" width="18.7109375" style="14" customWidth="1"/>
    <col min="1544" max="1544" width="15.85546875" style="14" customWidth="1"/>
    <col min="1545" max="1545" width="16.140625" style="14" customWidth="1"/>
    <col min="1546" max="1546" width="3.28515625" style="14" customWidth="1"/>
    <col min="1547" max="1547" width="11.7109375" style="14" bestFit="1" customWidth="1"/>
    <col min="1548" max="1793" width="11.42578125" style="14"/>
    <col min="1794" max="1794" width="3.7109375" style="14" customWidth="1"/>
    <col min="1795" max="1795" width="11.7109375" style="14" customWidth="1"/>
    <col min="1796" max="1796" width="57.42578125" style="14" customWidth="1"/>
    <col min="1797" max="1799" width="18.7109375" style="14" customWidth="1"/>
    <col min="1800" max="1800" width="15.85546875" style="14" customWidth="1"/>
    <col min="1801" max="1801" width="16.140625" style="14" customWidth="1"/>
    <col min="1802" max="1802" width="3.28515625" style="14" customWidth="1"/>
    <col min="1803" max="1803" width="11.7109375" style="14" bestFit="1" customWidth="1"/>
    <col min="1804" max="2049" width="11.42578125" style="14"/>
    <col min="2050" max="2050" width="3.7109375" style="14" customWidth="1"/>
    <col min="2051" max="2051" width="11.7109375" style="14" customWidth="1"/>
    <col min="2052" max="2052" width="57.42578125" style="14" customWidth="1"/>
    <col min="2053" max="2055" width="18.7109375" style="14" customWidth="1"/>
    <col min="2056" max="2056" width="15.85546875" style="14" customWidth="1"/>
    <col min="2057" max="2057" width="16.140625" style="14" customWidth="1"/>
    <col min="2058" max="2058" width="3.28515625" style="14" customWidth="1"/>
    <col min="2059" max="2059" width="11.7109375" style="14" bestFit="1" customWidth="1"/>
    <col min="2060" max="2305" width="11.42578125" style="14"/>
    <col min="2306" max="2306" width="3.7109375" style="14" customWidth="1"/>
    <col min="2307" max="2307" width="11.7109375" style="14" customWidth="1"/>
    <col min="2308" max="2308" width="57.42578125" style="14" customWidth="1"/>
    <col min="2309" max="2311" width="18.7109375" style="14" customWidth="1"/>
    <col min="2312" max="2312" width="15.85546875" style="14" customWidth="1"/>
    <col min="2313" max="2313" width="16.140625" style="14" customWidth="1"/>
    <col min="2314" max="2314" width="3.28515625" style="14" customWidth="1"/>
    <col min="2315" max="2315" width="11.7109375" style="14" bestFit="1" customWidth="1"/>
    <col min="2316" max="2561" width="11.42578125" style="14"/>
    <col min="2562" max="2562" width="3.7109375" style="14" customWidth="1"/>
    <col min="2563" max="2563" width="11.7109375" style="14" customWidth="1"/>
    <col min="2564" max="2564" width="57.42578125" style="14" customWidth="1"/>
    <col min="2565" max="2567" width="18.7109375" style="14" customWidth="1"/>
    <col min="2568" max="2568" width="15.85546875" style="14" customWidth="1"/>
    <col min="2569" max="2569" width="16.140625" style="14" customWidth="1"/>
    <col min="2570" max="2570" width="3.28515625" style="14" customWidth="1"/>
    <col min="2571" max="2571" width="11.7109375" style="14" bestFit="1" customWidth="1"/>
    <col min="2572" max="2817" width="11.42578125" style="14"/>
    <col min="2818" max="2818" width="3.7109375" style="14" customWidth="1"/>
    <col min="2819" max="2819" width="11.7109375" style="14" customWidth="1"/>
    <col min="2820" max="2820" width="57.42578125" style="14" customWidth="1"/>
    <col min="2821" max="2823" width="18.7109375" style="14" customWidth="1"/>
    <col min="2824" max="2824" width="15.85546875" style="14" customWidth="1"/>
    <col min="2825" max="2825" width="16.140625" style="14" customWidth="1"/>
    <col min="2826" max="2826" width="3.28515625" style="14" customWidth="1"/>
    <col min="2827" max="2827" width="11.7109375" style="14" bestFit="1" customWidth="1"/>
    <col min="2828" max="3073" width="11.42578125" style="14"/>
    <col min="3074" max="3074" width="3.7109375" style="14" customWidth="1"/>
    <col min="3075" max="3075" width="11.7109375" style="14" customWidth="1"/>
    <col min="3076" max="3076" width="57.42578125" style="14" customWidth="1"/>
    <col min="3077" max="3079" width="18.7109375" style="14" customWidth="1"/>
    <col min="3080" max="3080" width="15.85546875" style="14" customWidth="1"/>
    <col min="3081" max="3081" width="16.140625" style="14" customWidth="1"/>
    <col min="3082" max="3082" width="3.28515625" style="14" customWidth="1"/>
    <col min="3083" max="3083" width="11.7109375" style="14" bestFit="1" customWidth="1"/>
    <col min="3084" max="3329" width="11.42578125" style="14"/>
    <col min="3330" max="3330" width="3.7109375" style="14" customWidth="1"/>
    <col min="3331" max="3331" width="11.7109375" style="14" customWidth="1"/>
    <col min="3332" max="3332" width="57.42578125" style="14" customWidth="1"/>
    <col min="3333" max="3335" width="18.7109375" style="14" customWidth="1"/>
    <col min="3336" max="3336" width="15.85546875" style="14" customWidth="1"/>
    <col min="3337" max="3337" width="16.140625" style="14" customWidth="1"/>
    <col min="3338" max="3338" width="3.28515625" style="14" customWidth="1"/>
    <col min="3339" max="3339" width="11.7109375" style="14" bestFit="1" customWidth="1"/>
    <col min="3340" max="3585" width="11.42578125" style="14"/>
    <col min="3586" max="3586" width="3.7109375" style="14" customWidth="1"/>
    <col min="3587" max="3587" width="11.7109375" style="14" customWidth="1"/>
    <col min="3588" max="3588" width="57.42578125" style="14" customWidth="1"/>
    <col min="3589" max="3591" width="18.7109375" style="14" customWidth="1"/>
    <col min="3592" max="3592" width="15.85546875" style="14" customWidth="1"/>
    <col min="3593" max="3593" width="16.140625" style="14" customWidth="1"/>
    <col min="3594" max="3594" width="3.28515625" style="14" customWidth="1"/>
    <col min="3595" max="3595" width="11.7109375" style="14" bestFit="1" customWidth="1"/>
    <col min="3596" max="3841" width="11.42578125" style="14"/>
    <col min="3842" max="3842" width="3.7109375" style="14" customWidth="1"/>
    <col min="3843" max="3843" width="11.7109375" style="14" customWidth="1"/>
    <col min="3844" max="3844" width="57.42578125" style="14" customWidth="1"/>
    <col min="3845" max="3847" width="18.7109375" style="14" customWidth="1"/>
    <col min="3848" max="3848" width="15.85546875" style="14" customWidth="1"/>
    <col min="3849" max="3849" width="16.140625" style="14" customWidth="1"/>
    <col min="3850" max="3850" width="3.28515625" style="14" customWidth="1"/>
    <col min="3851" max="3851" width="11.7109375" style="14" bestFit="1" customWidth="1"/>
    <col min="3852" max="4097" width="11.42578125" style="14"/>
    <col min="4098" max="4098" width="3.7109375" style="14" customWidth="1"/>
    <col min="4099" max="4099" width="11.7109375" style="14" customWidth="1"/>
    <col min="4100" max="4100" width="57.42578125" style="14" customWidth="1"/>
    <col min="4101" max="4103" width="18.7109375" style="14" customWidth="1"/>
    <col min="4104" max="4104" width="15.85546875" style="14" customWidth="1"/>
    <col min="4105" max="4105" width="16.140625" style="14" customWidth="1"/>
    <col min="4106" max="4106" width="3.28515625" style="14" customWidth="1"/>
    <col min="4107" max="4107" width="11.7109375" style="14" bestFit="1" customWidth="1"/>
    <col min="4108" max="4353" width="11.42578125" style="14"/>
    <col min="4354" max="4354" width="3.7109375" style="14" customWidth="1"/>
    <col min="4355" max="4355" width="11.7109375" style="14" customWidth="1"/>
    <col min="4356" max="4356" width="57.42578125" style="14" customWidth="1"/>
    <col min="4357" max="4359" width="18.7109375" style="14" customWidth="1"/>
    <col min="4360" max="4360" width="15.85546875" style="14" customWidth="1"/>
    <col min="4361" max="4361" width="16.140625" style="14" customWidth="1"/>
    <col min="4362" max="4362" width="3.28515625" style="14" customWidth="1"/>
    <col min="4363" max="4363" width="11.7109375" style="14" bestFit="1" customWidth="1"/>
    <col min="4364" max="4609" width="11.42578125" style="14"/>
    <col min="4610" max="4610" width="3.7109375" style="14" customWidth="1"/>
    <col min="4611" max="4611" width="11.7109375" style="14" customWidth="1"/>
    <col min="4612" max="4612" width="57.42578125" style="14" customWidth="1"/>
    <col min="4613" max="4615" width="18.7109375" style="14" customWidth="1"/>
    <col min="4616" max="4616" width="15.85546875" style="14" customWidth="1"/>
    <col min="4617" max="4617" width="16.140625" style="14" customWidth="1"/>
    <col min="4618" max="4618" width="3.28515625" style="14" customWidth="1"/>
    <col min="4619" max="4619" width="11.7109375" style="14" bestFit="1" customWidth="1"/>
    <col min="4620" max="4865" width="11.42578125" style="14"/>
    <col min="4866" max="4866" width="3.7109375" style="14" customWidth="1"/>
    <col min="4867" max="4867" width="11.7109375" style="14" customWidth="1"/>
    <col min="4868" max="4868" width="57.42578125" style="14" customWidth="1"/>
    <col min="4869" max="4871" width="18.7109375" style="14" customWidth="1"/>
    <col min="4872" max="4872" width="15.85546875" style="14" customWidth="1"/>
    <col min="4873" max="4873" width="16.140625" style="14" customWidth="1"/>
    <col min="4874" max="4874" width="3.28515625" style="14" customWidth="1"/>
    <col min="4875" max="4875" width="11.7109375" style="14" bestFit="1" customWidth="1"/>
    <col min="4876" max="5121" width="11.42578125" style="14"/>
    <col min="5122" max="5122" width="3.7109375" style="14" customWidth="1"/>
    <col min="5123" max="5123" width="11.7109375" style="14" customWidth="1"/>
    <col min="5124" max="5124" width="57.42578125" style="14" customWidth="1"/>
    <col min="5125" max="5127" width="18.7109375" style="14" customWidth="1"/>
    <col min="5128" max="5128" width="15.85546875" style="14" customWidth="1"/>
    <col min="5129" max="5129" width="16.140625" style="14" customWidth="1"/>
    <col min="5130" max="5130" width="3.28515625" style="14" customWidth="1"/>
    <col min="5131" max="5131" width="11.7109375" style="14" bestFit="1" customWidth="1"/>
    <col min="5132" max="5377" width="11.42578125" style="14"/>
    <col min="5378" max="5378" width="3.7109375" style="14" customWidth="1"/>
    <col min="5379" max="5379" width="11.7109375" style="14" customWidth="1"/>
    <col min="5380" max="5380" width="57.42578125" style="14" customWidth="1"/>
    <col min="5381" max="5383" width="18.7109375" style="14" customWidth="1"/>
    <col min="5384" max="5384" width="15.85546875" style="14" customWidth="1"/>
    <col min="5385" max="5385" width="16.140625" style="14" customWidth="1"/>
    <col min="5386" max="5386" width="3.28515625" style="14" customWidth="1"/>
    <col min="5387" max="5387" width="11.7109375" style="14" bestFit="1" customWidth="1"/>
    <col min="5388" max="5633" width="11.42578125" style="14"/>
    <col min="5634" max="5634" width="3.7109375" style="14" customWidth="1"/>
    <col min="5635" max="5635" width="11.7109375" style="14" customWidth="1"/>
    <col min="5636" max="5636" width="57.42578125" style="14" customWidth="1"/>
    <col min="5637" max="5639" width="18.7109375" style="14" customWidth="1"/>
    <col min="5640" max="5640" width="15.85546875" style="14" customWidth="1"/>
    <col min="5641" max="5641" width="16.140625" style="14" customWidth="1"/>
    <col min="5642" max="5642" width="3.28515625" style="14" customWidth="1"/>
    <col min="5643" max="5643" width="11.7109375" style="14" bestFit="1" customWidth="1"/>
    <col min="5644" max="5889" width="11.42578125" style="14"/>
    <col min="5890" max="5890" width="3.7109375" style="14" customWidth="1"/>
    <col min="5891" max="5891" width="11.7109375" style="14" customWidth="1"/>
    <col min="5892" max="5892" width="57.42578125" style="14" customWidth="1"/>
    <col min="5893" max="5895" width="18.7109375" style="14" customWidth="1"/>
    <col min="5896" max="5896" width="15.85546875" style="14" customWidth="1"/>
    <col min="5897" max="5897" width="16.140625" style="14" customWidth="1"/>
    <col min="5898" max="5898" width="3.28515625" style="14" customWidth="1"/>
    <col min="5899" max="5899" width="11.7109375" style="14" bestFit="1" customWidth="1"/>
    <col min="5900" max="6145" width="11.42578125" style="14"/>
    <col min="6146" max="6146" width="3.7109375" style="14" customWidth="1"/>
    <col min="6147" max="6147" width="11.7109375" style="14" customWidth="1"/>
    <col min="6148" max="6148" width="57.42578125" style="14" customWidth="1"/>
    <col min="6149" max="6151" width="18.7109375" style="14" customWidth="1"/>
    <col min="6152" max="6152" width="15.85546875" style="14" customWidth="1"/>
    <col min="6153" max="6153" width="16.140625" style="14" customWidth="1"/>
    <col min="6154" max="6154" width="3.28515625" style="14" customWidth="1"/>
    <col min="6155" max="6155" width="11.7109375" style="14" bestFit="1" customWidth="1"/>
    <col min="6156" max="6401" width="11.42578125" style="14"/>
    <col min="6402" max="6402" width="3.7109375" style="14" customWidth="1"/>
    <col min="6403" max="6403" width="11.7109375" style="14" customWidth="1"/>
    <col min="6404" max="6404" width="57.42578125" style="14" customWidth="1"/>
    <col min="6405" max="6407" width="18.7109375" style="14" customWidth="1"/>
    <col min="6408" max="6408" width="15.85546875" style="14" customWidth="1"/>
    <col min="6409" max="6409" width="16.140625" style="14" customWidth="1"/>
    <col min="6410" max="6410" width="3.28515625" style="14" customWidth="1"/>
    <col min="6411" max="6411" width="11.7109375" style="14" bestFit="1" customWidth="1"/>
    <col min="6412" max="6657" width="11.42578125" style="14"/>
    <col min="6658" max="6658" width="3.7109375" style="14" customWidth="1"/>
    <col min="6659" max="6659" width="11.7109375" style="14" customWidth="1"/>
    <col min="6660" max="6660" width="57.42578125" style="14" customWidth="1"/>
    <col min="6661" max="6663" width="18.7109375" style="14" customWidth="1"/>
    <col min="6664" max="6664" width="15.85546875" style="14" customWidth="1"/>
    <col min="6665" max="6665" width="16.140625" style="14" customWidth="1"/>
    <col min="6666" max="6666" width="3.28515625" style="14" customWidth="1"/>
    <col min="6667" max="6667" width="11.7109375" style="14" bestFit="1" customWidth="1"/>
    <col min="6668" max="6913" width="11.42578125" style="14"/>
    <col min="6914" max="6914" width="3.7109375" style="14" customWidth="1"/>
    <col min="6915" max="6915" width="11.7109375" style="14" customWidth="1"/>
    <col min="6916" max="6916" width="57.42578125" style="14" customWidth="1"/>
    <col min="6917" max="6919" width="18.7109375" style="14" customWidth="1"/>
    <col min="6920" max="6920" width="15.85546875" style="14" customWidth="1"/>
    <col min="6921" max="6921" width="16.140625" style="14" customWidth="1"/>
    <col min="6922" max="6922" width="3.28515625" style="14" customWidth="1"/>
    <col min="6923" max="6923" width="11.7109375" style="14" bestFit="1" customWidth="1"/>
    <col min="6924" max="7169" width="11.42578125" style="14"/>
    <col min="7170" max="7170" width="3.7109375" style="14" customWidth="1"/>
    <col min="7171" max="7171" width="11.7109375" style="14" customWidth="1"/>
    <col min="7172" max="7172" width="57.42578125" style="14" customWidth="1"/>
    <col min="7173" max="7175" width="18.7109375" style="14" customWidth="1"/>
    <col min="7176" max="7176" width="15.85546875" style="14" customWidth="1"/>
    <col min="7177" max="7177" width="16.140625" style="14" customWidth="1"/>
    <col min="7178" max="7178" width="3.28515625" style="14" customWidth="1"/>
    <col min="7179" max="7179" width="11.7109375" style="14" bestFit="1" customWidth="1"/>
    <col min="7180" max="7425" width="11.42578125" style="14"/>
    <col min="7426" max="7426" width="3.7109375" style="14" customWidth="1"/>
    <col min="7427" max="7427" width="11.7109375" style="14" customWidth="1"/>
    <col min="7428" max="7428" width="57.42578125" style="14" customWidth="1"/>
    <col min="7429" max="7431" width="18.7109375" style="14" customWidth="1"/>
    <col min="7432" max="7432" width="15.85546875" style="14" customWidth="1"/>
    <col min="7433" max="7433" width="16.140625" style="14" customWidth="1"/>
    <col min="7434" max="7434" width="3.28515625" style="14" customWidth="1"/>
    <col min="7435" max="7435" width="11.7109375" style="14" bestFit="1" customWidth="1"/>
    <col min="7436" max="7681" width="11.42578125" style="14"/>
    <col min="7682" max="7682" width="3.7109375" style="14" customWidth="1"/>
    <col min="7683" max="7683" width="11.7109375" style="14" customWidth="1"/>
    <col min="7684" max="7684" width="57.42578125" style="14" customWidth="1"/>
    <col min="7685" max="7687" width="18.7109375" style="14" customWidth="1"/>
    <col min="7688" max="7688" width="15.85546875" style="14" customWidth="1"/>
    <col min="7689" max="7689" width="16.140625" style="14" customWidth="1"/>
    <col min="7690" max="7690" width="3.28515625" style="14" customWidth="1"/>
    <col min="7691" max="7691" width="11.7109375" style="14" bestFit="1" customWidth="1"/>
    <col min="7692" max="7937" width="11.42578125" style="14"/>
    <col min="7938" max="7938" width="3.7109375" style="14" customWidth="1"/>
    <col min="7939" max="7939" width="11.7109375" style="14" customWidth="1"/>
    <col min="7940" max="7940" width="57.42578125" style="14" customWidth="1"/>
    <col min="7941" max="7943" width="18.7109375" style="14" customWidth="1"/>
    <col min="7944" max="7944" width="15.85546875" style="14" customWidth="1"/>
    <col min="7945" max="7945" width="16.140625" style="14" customWidth="1"/>
    <col min="7946" max="7946" width="3.28515625" style="14" customWidth="1"/>
    <col min="7947" max="7947" width="11.7109375" style="14" bestFit="1" customWidth="1"/>
    <col min="7948" max="8193" width="11.42578125" style="14"/>
    <col min="8194" max="8194" width="3.7109375" style="14" customWidth="1"/>
    <col min="8195" max="8195" width="11.7109375" style="14" customWidth="1"/>
    <col min="8196" max="8196" width="57.42578125" style="14" customWidth="1"/>
    <col min="8197" max="8199" width="18.7109375" style="14" customWidth="1"/>
    <col min="8200" max="8200" width="15.85546875" style="14" customWidth="1"/>
    <col min="8201" max="8201" width="16.140625" style="14" customWidth="1"/>
    <col min="8202" max="8202" width="3.28515625" style="14" customWidth="1"/>
    <col min="8203" max="8203" width="11.7109375" style="14" bestFit="1" customWidth="1"/>
    <col min="8204" max="8449" width="11.42578125" style="14"/>
    <col min="8450" max="8450" width="3.7109375" style="14" customWidth="1"/>
    <col min="8451" max="8451" width="11.7109375" style="14" customWidth="1"/>
    <col min="8452" max="8452" width="57.42578125" style="14" customWidth="1"/>
    <col min="8453" max="8455" width="18.7109375" style="14" customWidth="1"/>
    <col min="8456" max="8456" width="15.85546875" style="14" customWidth="1"/>
    <col min="8457" max="8457" width="16.140625" style="14" customWidth="1"/>
    <col min="8458" max="8458" width="3.28515625" style="14" customWidth="1"/>
    <col min="8459" max="8459" width="11.7109375" style="14" bestFit="1" customWidth="1"/>
    <col min="8460" max="8705" width="11.42578125" style="14"/>
    <col min="8706" max="8706" width="3.7109375" style="14" customWidth="1"/>
    <col min="8707" max="8707" width="11.7109375" style="14" customWidth="1"/>
    <col min="8708" max="8708" width="57.42578125" style="14" customWidth="1"/>
    <col min="8709" max="8711" width="18.7109375" style="14" customWidth="1"/>
    <col min="8712" max="8712" width="15.85546875" style="14" customWidth="1"/>
    <col min="8713" max="8713" width="16.140625" style="14" customWidth="1"/>
    <col min="8714" max="8714" width="3.28515625" style="14" customWidth="1"/>
    <col min="8715" max="8715" width="11.7109375" style="14" bestFit="1" customWidth="1"/>
    <col min="8716" max="8961" width="11.42578125" style="14"/>
    <col min="8962" max="8962" width="3.7109375" style="14" customWidth="1"/>
    <col min="8963" max="8963" width="11.7109375" style="14" customWidth="1"/>
    <col min="8964" max="8964" width="57.42578125" style="14" customWidth="1"/>
    <col min="8965" max="8967" width="18.7109375" style="14" customWidth="1"/>
    <col min="8968" max="8968" width="15.85546875" style="14" customWidth="1"/>
    <col min="8969" max="8969" width="16.140625" style="14" customWidth="1"/>
    <col min="8970" max="8970" width="3.28515625" style="14" customWidth="1"/>
    <col min="8971" max="8971" width="11.7109375" style="14" bestFit="1" customWidth="1"/>
    <col min="8972" max="9217" width="11.42578125" style="14"/>
    <col min="9218" max="9218" width="3.7109375" style="14" customWidth="1"/>
    <col min="9219" max="9219" width="11.7109375" style="14" customWidth="1"/>
    <col min="9220" max="9220" width="57.42578125" style="14" customWidth="1"/>
    <col min="9221" max="9223" width="18.7109375" style="14" customWidth="1"/>
    <col min="9224" max="9224" width="15.85546875" style="14" customWidth="1"/>
    <col min="9225" max="9225" width="16.140625" style="14" customWidth="1"/>
    <col min="9226" max="9226" width="3.28515625" style="14" customWidth="1"/>
    <col min="9227" max="9227" width="11.7109375" style="14" bestFit="1" customWidth="1"/>
    <col min="9228" max="9473" width="11.42578125" style="14"/>
    <col min="9474" max="9474" width="3.7109375" style="14" customWidth="1"/>
    <col min="9475" max="9475" width="11.7109375" style="14" customWidth="1"/>
    <col min="9476" max="9476" width="57.42578125" style="14" customWidth="1"/>
    <col min="9477" max="9479" width="18.7109375" style="14" customWidth="1"/>
    <col min="9480" max="9480" width="15.85546875" style="14" customWidth="1"/>
    <col min="9481" max="9481" width="16.140625" style="14" customWidth="1"/>
    <col min="9482" max="9482" width="3.28515625" style="14" customWidth="1"/>
    <col min="9483" max="9483" width="11.7109375" style="14" bestFit="1" customWidth="1"/>
    <col min="9484" max="9729" width="11.42578125" style="14"/>
    <col min="9730" max="9730" width="3.7109375" style="14" customWidth="1"/>
    <col min="9731" max="9731" width="11.7109375" style="14" customWidth="1"/>
    <col min="9732" max="9732" width="57.42578125" style="14" customWidth="1"/>
    <col min="9733" max="9735" width="18.7109375" style="14" customWidth="1"/>
    <col min="9736" max="9736" width="15.85546875" style="14" customWidth="1"/>
    <col min="9737" max="9737" width="16.140625" style="14" customWidth="1"/>
    <col min="9738" max="9738" width="3.28515625" style="14" customWidth="1"/>
    <col min="9739" max="9739" width="11.7109375" style="14" bestFit="1" customWidth="1"/>
    <col min="9740" max="9985" width="11.42578125" style="14"/>
    <col min="9986" max="9986" width="3.7109375" style="14" customWidth="1"/>
    <col min="9987" max="9987" width="11.7109375" style="14" customWidth="1"/>
    <col min="9988" max="9988" width="57.42578125" style="14" customWidth="1"/>
    <col min="9989" max="9991" width="18.7109375" style="14" customWidth="1"/>
    <col min="9992" max="9992" width="15.85546875" style="14" customWidth="1"/>
    <col min="9993" max="9993" width="16.140625" style="14" customWidth="1"/>
    <col min="9994" max="9994" width="3.28515625" style="14" customWidth="1"/>
    <col min="9995" max="9995" width="11.7109375" style="14" bestFit="1" customWidth="1"/>
    <col min="9996" max="10241" width="11.42578125" style="14"/>
    <col min="10242" max="10242" width="3.7109375" style="14" customWidth="1"/>
    <col min="10243" max="10243" width="11.7109375" style="14" customWidth="1"/>
    <col min="10244" max="10244" width="57.42578125" style="14" customWidth="1"/>
    <col min="10245" max="10247" width="18.7109375" style="14" customWidth="1"/>
    <col min="10248" max="10248" width="15.85546875" style="14" customWidth="1"/>
    <col min="10249" max="10249" width="16.140625" style="14" customWidth="1"/>
    <col min="10250" max="10250" width="3.28515625" style="14" customWidth="1"/>
    <col min="10251" max="10251" width="11.7109375" style="14" bestFit="1" customWidth="1"/>
    <col min="10252" max="10497" width="11.42578125" style="14"/>
    <col min="10498" max="10498" width="3.7109375" style="14" customWidth="1"/>
    <col min="10499" max="10499" width="11.7109375" style="14" customWidth="1"/>
    <col min="10500" max="10500" width="57.42578125" style="14" customWidth="1"/>
    <col min="10501" max="10503" width="18.7109375" style="14" customWidth="1"/>
    <col min="10504" max="10504" width="15.85546875" style="14" customWidth="1"/>
    <col min="10505" max="10505" width="16.140625" style="14" customWidth="1"/>
    <col min="10506" max="10506" width="3.28515625" style="14" customWidth="1"/>
    <col min="10507" max="10507" width="11.7109375" style="14" bestFit="1" customWidth="1"/>
    <col min="10508" max="10753" width="11.42578125" style="14"/>
    <col min="10754" max="10754" width="3.7109375" style="14" customWidth="1"/>
    <col min="10755" max="10755" width="11.7109375" style="14" customWidth="1"/>
    <col min="10756" max="10756" width="57.42578125" style="14" customWidth="1"/>
    <col min="10757" max="10759" width="18.7109375" style="14" customWidth="1"/>
    <col min="10760" max="10760" width="15.85546875" style="14" customWidth="1"/>
    <col min="10761" max="10761" width="16.140625" style="14" customWidth="1"/>
    <col min="10762" max="10762" width="3.28515625" style="14" customWidth="1"/>
    <col min="10763" max="10763" width="11.7109375" style="14" bestFit="1" customWidth="1"/>
    <col min="10764" max="11009" width="11.42578125" style="14"/>
    <col min="11010" max="11010" width="3.7109375" style="14" customWidth="1"/>
    <col min="11011" max="11011" width="11.7109375" style="14" customWidth="1"/>
    <col min="11012" max="11012" width="57.42578125" style="14" customWidth="1"/>
    <col min="11013" max="11015" width="18.7109375" style="14" customWidth="1"/>
    <col min="11016" max="11016" width="15.85546875" style="14" customWidth="1"/>
    <col min="11017" max="11017" width="16.140625" style="14" customWidth="1"/>
    <col min="11018" max="11018" width="3.28515625" style="14" customWidth="1"/>
    <col min="11019" max="11019" width="11.7109375" style="14" bestFit="1" customWidth="1"/>
    <col min="11020" max="11265" width="11.42578125" style="14"/>
    <col min="11266" max="11266" width="3.7109375" style="14" customWidth="1"/>
    <col min="11267" max="11267" width="11.7109375" style="14" customWidth="1"/>
    <col min="11268" max="11268" width="57.42578125" style="14" customWidth="1"/>
    <col min="11269" max="11271" width="18.7109375" style="14" customWidth="1"/>
    <col min="11272" max="11272" width="15.85546875" style="14" customWidth="1"/>
    <col min="11273" max="11273" width="16.140625" style="14" customWidth="1"/>
    <col min="11274" max="11274" width="3.28515625" style="14" customWidth="1"/>
    <col min="11275" max="11275" width="11.7109375" style="14" bestFit="1" customWidth="1"/>
    <col min="11276" max="11521" width="11.42578125" style="14"/>
    <col min="11522" max="11522" width="3.7109375" style="14" customWidth="1"/>
    <col min="11523" max="11523" width="11.7109375" style="14" customWidth="1"/>
    <col min="11524" max="11524" width="57.42578125" style="14" customWidth="1"/>
    <col min="11525" max="11527" width="18.7109375" style="14" customWidth="1"/>
    <col min="11528" max="11528" width="15.85546875" style="14" customWidth="1"/>
    <col min="11529" max="11529" width="16.140625" style="14" customWidth="1"/>
    <col min="11530" max="11530" width="3.28515625" style="14" customWidth="1"/>
    <col min="11531" max="11531" width="11.7109375" style="14" bestFit="1" customWidth="1"/>
    <col min="11532" max="11777" width="11.42578125" style="14"/>
    <col min="11778" max="11778" width="3.7109375" style="14" customWidth="1"/>
    <col min="11779" max="11779" width="11.7109375" style="14" customWidth="1"/>
    <col min="11780" max="11780" width="57.42578125" style="14" customWidth="1"/>
    <col min="11781" max="11783" width="18.7109375" style="14" customWidth="1"/>
    <col min="11784" max="11784" width="15.85546875" style="14" customWidth="1"/>
    <col min="11785" max="11785" width="16.140625" style="14" customWidth="1"/>
    <col min="11786" max="11786" width="3.28515625" style="14" customWidth="1"/>
    <col min="11787" max="11787" width="11.7109375" style="14" bestFit="1" customWidth="1"/>
    <col min="11788" max="12033" width="11.42578125" style="14"/>
    <col min="12034" max="12034" width="3.7109375" style="14" customWidth="1"/>
    <col min="12035" max="12035" width="11.7109375" style="14" customWidth="1"/>
    <col min="12036" max="12036" width="57.42578125" style="14" customWidth="1"/>
    <col min="12037" max="12039" width="18.7109375" style="14" customWidth="1"/>
    <col min="12040" max="12040" width="15.85546875" style="14" customWidth="1"/>
    <col min="12041" max="12041" width="16.140625" style="14" customWidth="1"/>
    <col min="12042" max="12042" width="3.28515625" style="14" customWidth="1"/>
    <col min="12043" max="12043" width="11.7109375" style="14" bestFit="1" customWidth="1"/>
    <col min="12044" max="12289" width="11.42578125" style="14"/>
    <col min="12290" max="12290" width="3.7109375" style="14" customWidth="1"/>
    <col min="12291" max="12291" width="11.7109375" style="14" customWidth="1"/>
    <col min="12292" max="12292" width="57.42578125" style="14" customWidth="1"/>
    <col min="12293" max="12295" width="18.7109375" style="14" customWidth="1"/>
    <col min="12296" max="12296" width="15.85546875" style="14" customWidth="1"/>
    <col min="12297" max="12297" width="16.140625" style="14" customWidth="1"/>
    <col min="12298" max="12298" width="3.28515625" style="14" customWidth="1"/>
    <col min="12299" max="12299" width="11.7109375" style="14" bestFit="1" customWidth="1"/>
    <col min="12300" max="12545" width="11.42578125" style="14"/>
    <col min="12546" max="12546" width="3.7109375" style="14" customWidth="1"/>
    <col min="12547" max="12547" width="11.7109375" style="14" customWidth="1"/>
    <col min="12548" max="12548" width="57.42578125" style="14" customWidth="1"/>
    <col min="12549" max="12551" width="18.7109375" style="14" customWidth="1"/>
    <col min="12552" max="12552" width="15.85546875" style="14" customWidth="1"/>
    <col min="12553" max="12553" width="16.140625" style="14" customWidth="1"/>
    <col min="12554" max="12554" width="3.28515625" style="14" customWidth="1"/>
    <col min="12555" max="12555" width="11.7109375" style="14" bestFit="1" customWidth="1"/>
    <col min="12556" max="12801" width="11.42578125" style="14"/>
    <col min="12802" max="12802" width="3.7109375" style="14" customWidth="1"/>
    <col min="12803" max="12803" width="11.7109375" style="14" customWidth="1"/>
    <col min="12804" max="12804" width="57.42578125" style="14" customWidth="1"/>
    <col min="12805" max="12807" width="18.7109375" style="14" customWidth="1"/>
    <col min="12808" max="12808" width="15.85546875" style="14" customWidth="1"/>
    <col min="12809" max="12809" width="16.140625" style="14" customWidth="1"/>
    <col min="12810" max="12810" width="3.28515625" style="14" customWidth="1"/>
    <col min="12811" max="12811" width="11.7109375" style="14" bestFit="1" customWidth="1"/>
    <col min="12812" max="13057" width="11.42578125" style="14"/>
    <col min="13058" max="13058" width="3.7109375" style="14" customWidth="1"/>
    <col min="13059" max="13059" width="11.7109375" style="14" customWidth="1"/>
    <col min="13060" max="13060" width="57.42578125" style="14" customWidth="1"/>
    <col min="13061" max="13063" width="18.7109375" style="14" customWidth="1"/>
    <col min="13064" max="13064" width="15.85546875" style="14" customWidth="1"/>
    <col min="13065" max="13065" width="16.140625" style="14" customWidth="1"/>
    <col min="13066" max="13066" width="3.28515625" style="14" customWidth="1"/>
    <col min="13067" max="13067" width="11.7109375" style="14" bestFit="1" customWidth="1"/>
    <col min="13068" max="13313" width="11.42578125" style="14"/>
    <col min="13314" max="13314" width="3.7109375" style="14" customWidth="1"/>
    <col min="13315" max="13315" width="11.7109375" style="14" customWidth="1"/>
    <col min="13316" max="13316" width="57.42578125" style="14" customWidth="1"/>
    <col min="13317" max="13319" width="18.7109375" style="14" customWidth="1"/>
    <col min="13320" max="13320" width="15.85546875" style="14" customWidth="1"/>
    <col min="13321" max="13321" width="16.140625" style="14" customWidth="1"/>
    <col min="13322" max="13322" width="3.28515625" style="14" customWidth="1"/>
    <col min="13323" max="13323" width="11.7109375" style="14" bestFit="1" customWidth="1"/>
    <col min="13324" max="13569" width="11.42578125" style="14"/>
    <col min="13570" max="13570" width="3.7109375" style="14" customWidth="1"/>
    <col min="13571" max="13571" width="11.7109375" style="14" customWidth="1"/>
    <col min="13572" max="13572" width="57.42578125" style="14" customWidth="1"/>
    <col min="13573" max="13575" width="18.7109375" style="14" customWidth="1"/>
    <col min="13576" max="13576" width="15.85546875" style="14" customWidth="1"/>
    <col min="13577" max="13577" width="16.140625" style="14" customWidth="1"/>
    <col min="13578" max="13578" width="3.28515625" style="14" customWidth="1"/>
    <col min="13579" max="13579" width="11.7109375" style="14" bestFit="1" customWidth="1"/>
    <col min="13580" max="13825" width="11.42578125" style="14"/>
    <col min="13826" max="13826" width="3.7109375" style="14" customWidth="1"/>
    <col min="13827" max="13827" width="11.7109375" style="14" customWidth="1"/>
    <col min="13828" max="13828" width="57.42578125" style="14" customWidth="1"/>
    <col min="13829" max="13831" width="18.7109375" style="14" customWidth="1"/>
    <col min="13832" max="13832" width="15.85546875" style="14" customWidth="1"/>
    <col min="13833" max="13833" width="16.140625" style="14" customWidth="1"/>
    <col min="13834" max="13834" width="3.28515625" style="14" customWidth="1"/>
    <col min="13835" max="13835" width="11.7109375" style="14" bestFit="1" customWidth="1"/>
    <col min="13836" max="14081" width="11.42578125" style="14"/>
    <col min="14082" max="14082" width="3.7109375" style="14" customWidth="1"/>
    <col min="14083" max="14083" width="11.7109375" style="14" customWidth="1"/>
    <col min="14084" max="14084" width="57.42578125" style="14" customWidth="1"/>
    <col min="14085" max="14087" width="18.7109375" style="14" customWidth="1"/>
    <col min="14088" max="14088" width="15.85546875" style="14" customWidth="1"/>
    <col min="14089" max="14089" width="16.140625" style="14" customWidth="1"/>
    <col min="14090" max="14090" width="3.28515625" style="14" customWidth="1"/>
    <col min="14091" max="14091" width="11.7109375" style="14" bestFit="1" customWidth="1"/>
    <col min="14092" max="14337" width="11.42578125" style="14"/>
    <col min="14338" max="14338" width="3.7109375" style="14" customWidth="1"/>
    <col min="14339" max="14339" width="11.7109375" style="14" customWidth="1"/>
    <col min="14340" max="14340" width="57.42578125" style="14" customWidth="1"/>
    <col min="14341" max="14343" width="18.7109375" style="14" customWidth="1"/>
    <col min="14344" max="14344" width="15.85546875" style="14" customWidth="1"/>
    <col min="14345" max="14345" width="16.140625" style="14" customWidth="1"/>
    <col min="14346" max="14346" width="3.28515625" style="14" customWidth="1"/>
    <col min="14347" max="14347" width="11.7109375" style="14" bestFit="1" customWidth="1"/>
    <col min="14348" max="14593" width="11.42578125" style="14"/>
    <col min="14594" max="14594" width="3.7109375" style="14" customWidth="1"/>
    <col min="14595" max="14595" width="11.7109375" style="14" customWidth="1"/>
    <col min="14596" max="14596" width="57.42578125" style="14" customWidth="1"/>
    <col min="14597" max="14599" width="18.7109375" style="14" customWidth="1"/>
    <col min="14600" max="14600" width="15.85546875" style="14" customWidth="1"/>
    <col min="14601" max="14601" width="16.140625" style="14" customWidth="1"/>
    <col min="14602" max="14602" width="3.28515625" style="14" customWidth="1"/>
    <col min="14603" max="14603" width="11.7109375" style="14" bestFit="1" customWidth="1"/>
    <col min="14604" max="14849" width="11.42578125" style="14"/>
    <col min="14850" max="14850" width="3.7109375" style="14" customWidth="1"/>
    <col min="14851" max="14851" width="11.7109375" style="14" customWidth="1"/>
    <col min="14852" max="14852" width="57.42578125" style="14" customWidth="1"/>
    <col min="14853" max="14855" width="18.7109375" style="14" customWidth="1"/>
    <col min="14856" max="14856" width="15.85546875" style="14" customWidth="1"/>
    <col min="14857" max="14857" width="16.140625" style="14" customWidth="1"/>
    <col min="14858" max="14858" width="3.28515625" style="14" customWidth="1"/>
    <col min="14859" max="14859" width="11.7109375" style="14" bestFit="1" customWidth="1"/>
    <col min="14860" max="15105" width="11.42578125" style="14"/>
    <col min="15106" max="15106" width="3.7109375" style="14" customWidth="1"/>
    <col min="15107" max="15107" width="11.7109375" style="14" customWidth="1"/>
    <col min="15108" max="15108" width="57.42578125" style="14" customWidth="1"/>
    <col min="15109" max="15111" width="18.7109375" style="14" customWidth="1"/>
    <col min="15112" max="15112" width="15.85546875" style="14" customWidth="1"/>
    <col min="15113" max="15113" width="16.140625" style="14" customWidth="1"/>
    <col min="15114" max="15114" width="3.28515625" style="14" customWidth="1"/>
    <col min="15115" max="15115" width="11.7109375" style="14" bestFit="1" customWidth="1"/>
    <col min="15116" max="15361" width="11.42578125" style="14"/>
    <col min="15362" max="15362" width="3.7109375" style="14" customWidth="1"/>
    <col min="15363" max="15363" width="11.7109375" style="14" customWidth="1"/>
    <col min="15364" max="15364" width="57.42578125" style="14" customWidth="1"/>
    <col min="15365" max="15367" width="18.7109375" style="14" customWidth="1"/>
    <col min="15368" max="15368" width="15.85546875" style="14" customWidth="1"/>
    <col min="15369" max="15369" width="16.140625" style="14" customWidth="1"/>
    <col min="15370" max="15370" width="3.28515625" style="14" customWidth="1"/>
    <col min="15371" max="15371" width="11.7109375" style="14" bestFit="1" customWidth="1"/>
    <col min="15372" max="15617" width="11.42578125" style="14"/>
    <col min="15618" max="15618" width="3.7109375" style="14" customWidth="1"/>
    <col min="15619" max="15619" width="11.7109375" style="14" customWidth="1"/>
    <col min="15620" max="15620" width="57.42578125" style="14" customWidth="1"/>
    <col min="15621" max="15623" width="18.7109375" style="14" customWidth="1"/>
    <col min="15624" max="15624" width="15.85546875" style="14" customWidth="1"/>
    <col min="15625" max="15625" width="16.140625" style="14" customWidth="1"/>
    <col min="15626" max="15626" width="3.28515625" style="14" customWidth="1"/>
    <col min="15627" max="15627" width="11.7109375" style="14" bestFit="1" customWidth="1"/>
    <col min="15628" max="15873" width="11.42578125" style="14"/>
    <col min="15874" max="15874" width="3.7109375" style="14" customWidth="1"/>
    <col min="15875" max="15875" width="11.7109375" style="14" customWidth="1"/>
    <col min="15876" max="15876" width="57.42578125" style="14" customWidth="1"/>
    <col min="15877" max="15879" width="18.7109375" style="14" customWidth="1"/>
    <col min="15880" max="15880" width="15.85546875" style="14" customWidth="1"/>
    <col min="15881" max="15881" width="16.140625" style="14" customWidth="1"/>
    <col min="15882" max="15882" width="3.28515625" style="14" customWidth="1"/>
    <col min="15883" max="15883" width="11.7109375" style="14" bestFit="1" customWidth="1"/>
    <col min="15884" max="16129" width="11.42578125" style="14"/>
    <col min="16130" max="16130" width="3.7109375" style="14" customWidth="1"/>
    <col min="16131" max="16131" width="11.7109375" style="14" customWidth="1"/>
    <col min="16132" max="16132" width="57.42578125" style="14" customWidth="1"/>
    <col min="16133" max="16135" width="18.7109375" style="14" customWidth="1"/>
    <col min="16136" max="16136" width="15.85546875" style="14" customWidth="1"/>
    <col min="16137" max="16137" width="16.140625" style="14" customWidth="1"/>
    <col min="16138" max="16138" width="3.28515625" style="14" customWidth="1"/>
    <col min="16139" max="16139" width="11.7109375" style="14" bestFit="1" customWidth="1"/>
    <col min="16140" max="16384" width="11.42578125" style="14"/>
  </cols>
  <sheetData>
    <row r="1" spans="1:12" ht="14.1" customHeight="1">
      <c r="B1" s="1249" t="s">
        <v>126</v>
      </c>
      <c r="C1" s="1249"/>
      <c r="D1" s="1249"/>
      <c r="E1" s="1249"/>
      <c r="F1" s="1249"/>
      <c r="G1" s="1249"/>
      <c r="H1" s="1249"/>
      <c r="I1" s="1249"/>
      <c r="J1" s="1249"/>
      <c r="K1" s="12"/>
    </row>
    <row r="2" spans="1:12" ht="14.1" customHeight="1">
      <c r="B2" s="1246" t="s">
        <v>3370</v>
      </c>
      <c r="C2" s="1246"/>
      <c r="D2" s="1246"/>
      <c r="E2" s="1246"/>
      <c r="F2" s="1246"/>
      <c r="G2" s="1246"/>
      <c r="H2" s="1246"/>
      <c r="I2" s="1246"/>
      <c r="J2" s="1246"/>
      <c r="K2" s="12"/>
    </row>
    <row r="3" spans="1:12" ht="14.1" customHeight="1">
      <c r="B3" s="1249" t="s">
        <v>127</v>
      </c>
      <c r="C3" s="1249"/>
      <c r="D3" s="1249"/>
      <c r="E3" s="1249"/>
      <c r="F3" s="1249"/>
      <c r="G3" s="1249"/>
      <c r="H3" s="1249"/>
      <c r="I3" s="1249"/>
      <c r="J3" s="1249"/>
    </row>
    <row r="4" spans="1:12" s="12" customFormat="1" ht="3" customHeight="1">
      <c r="B4" s="2"/>
      <c r="C4" s="7"/>
      <c r="D4" s="1248"/>
      <c r="E4" s="1248"/>
      <c r="F4" s="1248"/>
      <c r="G4" s="1248"/>
      <c r="H4" s="1248"/>
      <c r="I4" s="1248"/>
      <c r="J4" s="1248"/>
    </row>
    <row r="5" spans="1:12" ht="20.100000000000001" customHeight="1">
      <c r="B5" s="2"/>
      <c r="C5" s="7"/>
      <c r="D5" s="7" t="s">
        <v>4</v>
      </c>
      <c r="E5" s="1247" t="s">
        <v>5</v>
      </c>
      <c r="F5" s="1247"/>
      <c r="G5" s="1247"/>
      <c r="H5" s="10"/>
      <c r="I5" s="10"/>
      <c r="J5" s="10"/>
      <c r="K5" s="12"/>
    </row>
    <row r="6" spans="1:12" ht="3" customHeight="1">
      <c r="B6" s="2"/>
      <c r="C6" s="2"/>
      <c r="D6" s="1250" t="s">
        <v>128</v>
      </c>
      <c r="E6" s="1250"/>
      <c r="F6" s="1250"/>
      <c r="G6" s="1250"/>
      <c r="H6" s="1250"/>
      <c r="I6" s="1250"/>
      <c r="J6" s="1250"/>
    </row>
    <row r="7" spans="1:12" s="12" customFormat="1" ht="3" customHeight="1">
      <c r="B7" s="2"/>
      <c r="C7" s="2"/>
      <c r="D7" s="2"/>
      <c r="E7" s="2"/>
      <c r="F7" s="2"/>
      <c r="G7" s="2"/>
      <c r="H7" s="2"/>
      <c r="I7" s="2"/>
      <c r="J7" s="2"/>
    </row>
    <row r="8" spans="1:12" s="12" customFormat="1" ht="63.75">
      <c r="B8" s="87"/>
      <c r="C8" s="1245" t="s">
        <v>68</v>
      </c>
      <c r="D8" s="1245"/>
      <c r="E8" s="88" t="s">
        <v>50</v>
      </c>
      <c r="F8" s="88" t="s">
        <v>129</v>
      </c>
      <c r="G8" s="88" t="s">
        <v>130</v>
      </c>
      <c r="H8" s="88" t="s">
        <v>131</v>
      </c>
      <c r="I8" s="88" t="s">
        <v>132</v>
      </c>
      <c r="J8" s="89"/>
    </row>
    <row r="9" spans="1:12" s="12" customFormat="1" ht="3" customHeight="1">
      <c r="B9" s="90"/>
      <c r="C9" s="2"/>
      <c r="D9" s="2"/>
      <c r="E9" s="2"/>
      <c r="F9" s="2"/>
      <c r="G9" s="2"/>
      <c r="H9" s="2"/>
      <c r="I9" s="2"/>
      <c r="J9" s="91"/>
    </row>
    <row r="10" spans="1:12" s="12" customFormat="1" ht="3" customHeight="1">
      <c r="B10" s="92"/>
      <c r="C10" s="93"/>
      <c r="D10" s="22"/>
      <c r="E10" s="21"/>
      <c r="F10" s="6"/>
      <c r="G10" s="19"/>
      <c r="H10" s="8"/>
      <c r="I10" s="93"/>
      <c r="J10" s="94"/>
    </row>
    <row r="11" spans="1:12" ht="12.75" customHeight="1">
      <c r="A11" s="14">
        <v>3250</v>
      </c>
      <c r="B11" s="95"/>
      <c r="C11" s="1229" t="s">
        <v>59</v>
      </c>
      <c r="D11" s="1229"/>
      <c r="E11" s="96"/>
      <c r="F11" s="96">
        <v>0</v>
      </c>
      <c r="G11" s="96">
        <v>0</v>
      </c>
      <c r="H11" s="96">
        <v>0</v>
      </c>
      <c r="I11" s="97">
        <v>0</v>
      </c>
      <c r="J11" s="94"/>
    </row>
    <row r="12" spans="1:12" ht="9.9499999999999993" customHeight="1">
      <c r="B12" s="95"/>
      <c r="C12" s="98"/>
      <c r="D12" s="21"/>
      <c r="E12" s="99"/>
      <c r="F12" s="99"/>
      <c r="G12" s="99"/>
      <c r="H12" s="99"/>
      <c r="I12" s="99"/>
      <c r="J12" s="94"/>
    </row>
    <row r="13" spans="1:12" ht="12.75" customHeight="1">
      <c r="B13" s="95"/>
      <c r="C13" s="1251" t="s">
        <v>133</v>
      </c>
      <c r="D13" s="1251"/>
      <c r="E13" s="100">
        <v>187017304.80000001</v>
      </c>
      <c r="F13" s="100">
        <v>0</v>
      </c>
      <c r="G13" s="100">
        <v>0</v>
      </c>
      <c r="H13" s="100">
        <v>0</v>
      </c>
      <c r="I13" s="100">
        <v>187017304.80000001</v>
      </c>
      <c r="J13" s="94"/>
      <c r="L13" s="111"/>
    </row>
    <row r="14" spans="1:12" ht="12.75" customHeight="1">
      <c r="A14" s="46">
        <v>3110</v>
      </c>
      <c r="B14" s="92"/>
      <c r="C14" s="1231" t="s">
        <v>134</v>
      </c>
      <c r="D14" s="1231"/>
      <c r="E14" s="101">
        <v>184598046.30000001</v>
      </c>
      <c r="F14" s="101">
        <v>0</v>
      </c>
      <c r="G14" s="101">
        <v>0</v>
      </c>
      <c r="H14" s="101">
        <v>0</v>
      </c>
      <c r="I14" s="99">
        <v>184598046.30000001</v>
      </c>
      <c r="J14" s="94"/>
      <c r="L14" s="111"/>
    </row>
    <row r="15" spans="1:12" ht="12.75" customHeight="1">
      <c r="A15" s="46">
        <v>3120</v>
      </c>
      <c r="B15" s="92"/>
      <c r="C15" s="1231" t="s">
        <v>52</v>
      </c>
      <c r="D15" s="1231"/>
      <c r="E15" s="101">
        <v>2419258.5</v>
      </c>
      <c r="F15" s="101">
        <v>0</v>
      </c>
      <c r="G15" s="101">
        <v>0</v>
      </c>
      <c r="H15" s="101">
        <v>0</v>
      </c>
      <c r="I15" s="99">
        <v>2419258.5</v>
      </c>
      <c r="J15" s="94"/>
      <c r="L15" s="111"/>
    </row>
    <row r="16" spans="1:12" ht="12.75" customHeight="1">
      <c r="B16" s="92"/>
      <c r="C16" s="1231" t="s">
        <v>135</v>
      </c>
      <c r="D16" s="1231"/>
      <c r="E16" s="101">
        <v>0</v>
      </c>
      <c r="F16" s="101">
        <v>0</v>
      </c>
      <c r="G16" s="101">
        <v>0</v>
      </c>
      <c r="H16" s="101">
        <v>0</v>
      </c>
      <c r="I16" s="99">
        <v>0</v>
      </c>
      <c r="J16" s="94"/>
    </row>
    <row r="17" spans="1:12" ht="9.9499999999999993" customHeight="1">
      <c r="B17" s="95"/>
      <c r="C17" s="98"/>
      <c r="D17" s="21"/>
      <c r="E17" s="99"/>
      <c r="F17" s="99"/>
      <c r="G17" s="99"/>
      <c r="H17" s="99"/>
      <c r="I17" s="99"/>
      <c r="J17" s="94"/>
    </row>
    <row r="18" spans="1:12" ht="12.75" customHeight="1">
      <c r="B18" s="95"/>
      <c r="C18" s="1251" t="s">
        <v>136</v>
      </c>
      <c r="D18" s="1251"/>
      <c r="E18" s="100">
        <v>0</v>
      </c>
      <c r="F18" s="100">
        <v>-99979158.13000001</v>
      </c>
      <c r="G18" s="100">
        <v>0</v>
      </c>
      <c r="H18" s="100">
        <v>0</v>
      </c>
      <c r="I18" s="100">
        <v>-99979158.13000001</v>
      </c>
      <c r="J18" s="94"/>
    </row>
    <row r="19" spans="1:12" ht="12.75" customHeight="1">
      <c r="A19" s="46">
        <v>3210</v>
      </c>
      <c r="B19" s="92"/>
      <c r="C19" s="1231" t="s">
        <v>137</v>
      </c>
      <c r="D19" s="1231"/>
      <c r="E19" s="101">
        <v>0</v>
      </c>
      <c r="F19" s="101">
        <v>-12844304.34</v>
      </c>
      <c r="G19" s="101">
        <v>0</v>
      </c>
      <c r="H19" s="101">
        <v>0</v>
      </c>
      <c r="I19" s="99">
        <v>-12844304.34</v>
      </c>
      <c r="J19" s="94"/>
      <c r="L19" s="111"/>
    </row>
    <row r="20" spans="1:12" ht="12.75" customHeight="1">
      <c r="A20" s="46">
        <v>3220</v>
      </c>
      <c r="B20" s="92"/>
      <c r="C20" s="1231" t="s">
        <v>56</v>
      </c>
      <c r="D20" s="1231"/>
      <c r="E20" s="101">
        <v>0</v>
      </c>
      <c r="F20" s="101">
        <v>-87134853.790000007</v>
      </c>
      <c r="G20" s="101">
        <v>0</v>
      </c>
      <c r="H20" s="101">
        <v>0</v>
      </c>
      <c r="I20" s="99">
        <v>-87134853.790000007</v>
      </c>
      <c r="J20" s="94"/>
      <c r="L20" s="111"/>
    </row>
    <row r="21" spans="1:12" ht="12.75" customHeight="1">
      <c r="B21" s="92"/>
      <c r="C21" s="1231" t="s">
        <v>138</v>
      </c>
      <c r="D21" s="1231"/>
      <c r="E21" s="101">
        <v>0</v>
      </c>
      <c r="F21" s="101">
        <v>0</v>
      </c>
      <c r="G21" s="101">
        <v>0</v>
      </c>
      <c r="H21" s="101">
        <v>0</v>
      </c>
      <c r="I21" s="99">
        <v>0</v>
      </c>
      <c r="J21" s="94"/>
      <c r="L21" s="111"/>
    </row>
    <row r="22" spans="1:12" ht="12.75" customHeight="1">
      <c r="B22" s="92"/>
      <c r="C22" s="1231" t="s">
        <v>58</v>
      </c>
      <c r="D22" s="1231"/>
      <c r="E22" s="101">
        <v>0</v>
      </c>
      <c r="F22" s="101">
        <v>0</v>
      </c>
      <c r="G22" s="101">
        <v>0</v>
      </c>
      <c r="H22" s="101">
        <v>0</v>
      </c>
      <c r="I22" s="99">
        <v>0</v>
      </c>
      <c r="J22" s="94"/>
      <c r="L22" s="111"/>
    </row>
    <row r="23" spans="1:12" ht="9.9499999999999993" customHeight="1">
      <c r="B23" s="95"/>
      <c r="C23" s="98"/>
      <c r="D23" s="21"/>
      <c r="E23" s="99"/>
      <c r="F23" s="99"/>
      <c r="G23" s="99"/>
      <c r="H23" s="99"/>
      <c r="I23" s="99"/>
      <c r="J23" s="94"/>
      <c r="L23" s="111"/>
    </row>
    <row r="24" spans="1:12" ht="13.5" customHeight="1" thickBot="1">
      <c r="B24" s="95"/>
      <c r="C24" s="1252" t="s">
        <v>790</v>
      </c>
      <c r="D24" s="1252"/>
      <c r="E24" s="102">
        <v>187017304.80000001</v>
      </c>
      <c r="F24" s="102">
        <v>-99979158.13000001</v>
      </c>
      <c r="G24" s="102">
        <v>0</v>
      </c>
      <c r="H24" s="102">
        <v>0</v>
      </c>
      <c r="I24" s="102">
        <v>87038146.670000002</v>
      </c>
      <c r="J24" s="94"/>
      <c r="K24" s="103"/>
      <c r="L24" s="111"/>
    </row>
    <row r="25" spans="1:12">
      <c r="B25" s="92"/>
      <c r="C25" s="21"/>
      <c r="D25" s="19"/>
      <c r="E25" s="99"/>
      <c r="F25" s="99"/>
      <c r="G25" s="99"/>
      <c r="H25" s="99"/>
      <c r="I25" s="99"/>
      <c r="J25" s="94"/>
      <c r="L25" s="111"/>
    </row>
    <row r="26" spans="1:12" ht="12.75" customHeight="1">
      <c r="B26" s="95"/>
      <c r="C26" s="1251" t="s">
        <v>791</v>
      </c>
      <c r="D26" s="1251"/>
      <c r="E26" s="100">
        <v>4829445.01</v>
      </c>
      <c r="F26" s="100">
        <v>0</v>
      </c>
      <c r="G26" s="100">
        <v>0</v>
      </c>
      <c r="H26" s="100">
        <v>0</v>
      </c>
      <c r="I26" s="100">
        <v>4829445.01</v>
      </c>
      <c r="J26" s="94"/>
      <c r="L26" s="111"/>
    </row>
    <row r="27" spans="1:12" ht="12.75" customHeight="1">
      <c r="A27" s="46">
        <v>31101</v>
      </c>
      <c r="B27" s="92"/>
      <c r="C27" s="1231" t="s">
        <v>792</v>
      </c>
      <c r="D27" s="1231"/>
      <c r="E27" s="101">
        <v>4829445.01</v>
      </c>
      <c r="F27" s="101">
        <v>0</v>
      </c>
      <c r="G27" s="101">
        <v>0</v>
      </c>
      <c r="H27" s="101">
        <v>0</v>
      </c>
      <c r="I27" s="99">
        <v>4829445.01</v>
      </c>
      <c r="J27" s="94"/>
      <c r="L27" s="111"/>
    </row>
    <row r="28" spans="1:12" ht="12.75" customHeight="1">
      <c r="B28" s="92"/>
      <c r="C28" s="1231" t="s">
        <v>793</v>
      </c>
      <c r="D28" s="1231"/>
      <c r="E28" s="101">
        <v>0</v>
      </c>
      <c r="F28" s="101">
        <v>0</v>
      </c>
      <c r="G28" s="101">
        <v>0</v>
      </c>
      <c r="H28" s="101">
        <v>0</v>
      </c>
      <c r="I28" s="99">
        <v>0</v>
      </c>
      <c r="J28" s="94"/>
      <c r="L28" s="112"/>
    </row>
    <row r="29" spans="1:12" ht="12.75" customHeight="1">
      <c r="B29" s="92"/>
      <c r="C29" s="1231" t="s">
        <v>794</v>
      </c>
      <c r="D29" s="1231"/>
      <c r="E29" s="101">
        <v>0</v>
      </c>
      <c r="F29" s="101">
        <v>0</v>
      </c>
      <c r="G29" s="101">
        <v>0</v>
      </c>
      <c r="H29" s="101">
        <v>0</v>
      </c>
      <c r="I29" s="99">
        <v>0</v>
      </c>
      <c r="J29" s="94"/>
    </row>
    <row r="30" spans="1:12" ht="9.9499999999999993" customHeight="1">
      <c r="B30" s="95"/>
      <c r="C30" s="98"/>
      <c r="D30" s="21"/>
      <c r="E30" s="99"/>
      <c r="F30" s="99"/>
      <c r="G30" s="99"/>
      <c r="H30" s="99"/>
      <c r="I30" s="99"/>
      <c r="J30" s="94"/>
    </row>
    <row r="31" spans="1:12" ht="12.75" customHeight="1">
      <c r="B31" s="95" t="s">
        <v>128</v>
      </c>
      <c r="C31" s="1251" t="s">
        <v>795</v>
      </c>
      <c r="D31" s="1251"/>
      <c r="E31" s="100">
        <v>0</v>
      </c>
      <c r="F31" s="100">
        <v>0</v>
      </c>
      <c r="G31" s="100">
        <v>0</v>
      </c>
      <c r="H31" s="100">
        <v>0</v>
      </c>
      <c r="I31" s="100">
        <v>0</v>
      </c>
      <c r="J31" s="94"/>
    </row>
    <row r="32" spans="1:12" ht="12.75" customHeight="1">
      <c r="A32" s="46">
        <v>32101</v>
      </c>
      <c r="B32" s="92"/>
      <c r="C32" s="1231" t="s">
        <v>796</v>
      </c>
      <c r="D32" s="1231"/>
      <c r="E32" s="101">
        <v>0</v>
      </c>
      <c r="F32" s="101">
        <v>0</v>
      </c>
      <c r="G32" s="101">
        <v>0</v>
      </c>
      <c r="H32" s="101">
        <v>0</v>
      </c>
      <c r="I32" s="99">
        <v>0</v>
      </c>
      <c r="J32" s="94"/>
    </row>
    <row r="33" spans="1:12" ht="12.75" customHeight="1">
      <c r="A33" s="14">
        <v>32201</v>
      </c>
      <c r="B33" s="92"/>
      <c r="C33" s="1231" t="s">
        <v>56</v>
      </c>
      <c r="D33" s="1231"/>
      <c r="E33" s="101">
        <v>0</v>
      </c>
      <c r="F33" s="101">
        <v>0</v>
      </c>
      <c r="G33" s="101">
        <v>0</v>
      </c>
      <c r="H33" s="101">
        <v>0</v>
      </c>
      <c r="I33" s="99">
        <v>0</v>
      </c>
      <c r="J33" s="94"/>
    </row>
    <row r="34" spans="1:12" ht="12.75" customHeight="1">
      <c r="B34" s="92"/>
      <c r="C34" s="1231" t="s">
        <v>798</v>
      </c>
      <c r="D34" s="1231"/>
      <c r="E34" s="101">
        <v>0</v>
      </c>
      <c r="F34" s="101">
        <v>0</v>
      </c>
      <c r="G34" s="101">
        <v>0</v>
      </c>
      <c r="H34" s="101">
        <v>0</v>
      </c>
      <c r="I34" s="99">
        <v>0</v>
      </c>
      <c r="J34" s="94"/>
    </row>
    <row r="35" spans="1:12" ht="12.75" customHeight="1">
      <c r="B35" s="92"/>
      <c r="C35" s="1231" t="s">
        <v>797</v>
      </c>
      <c r="D35" s="1231"/>
      <c r="E35" s="101">
        <v>0</v>
      </c>
      <c r="F35" s="101">
        <v>0</v>
      </c>
      <c r="G35" s="101"/>
      <c r="H35" s="101">
        <v>0</v>
      </c>
      <c r="I35" s="99">
        <v>0</v>
      </c>
      <c r="J35" s="94"/>
    </row>
    <row r="36" spans="1:12" ht="9.9499999999999993" customHeight="1">
      <c r="B36" s="95"/>
      <c r="C36" s="98"/>
      <c r="D36" s="21"/>
      <c r="E36" s="99"/>
      <c r="F36" s="99"/>
      <c r="G36" s="99"/>
      <c r="H36" s="99"/>
      <c r="I36" s="99"/>
      <c r="J36" s="94"/>
    </row>
    <row r="37" spans="1:12">
      <c r="B37" s="104"/>
      <c r="C37" s="1253" t="s">
        <v>789</v>
      </c>
      <c r="D37" s="1253"/>
      <c r="E37" s="105">
        <v>191846749.81</v>
      </c>
      <c r="F37" s="105">
        <v>-99979158.13000001</v>
      </c>
      <c r="G37" s="105">
        <v>0</v>
      </c>
      <c r="H37" s="105">
        <v>0</v>
      </c>
      <c r="I37" s="105">
        <v>91867591.680000007</v>
      </c>
      <c r="J37" s="106"/>
      <c r="K37" s="103"/>
      <c r="L37" s="67"/>
    </row>
    <row r="38" spans="1:12" ht="6" customHeight="1">
      <c r="B38" s="742"/>
      <c r="C38" s="742"/>
      <c r="D38" s="742"/>
      <c r="E38" s="742"/>
      <c r="F38" s="742"/>
      <c r="G38" s="742"/>
      <c r="H38" s="742"/>
      <c r="I38" s="742"/>
      <c r="J38" s="743"/>
    </row>
    <row r="39" spans="1:12" ht="6" customHeight="1">
      <c r="B39" s="38"/>
      <c r="C39" s="126"/>
      <c r="D39" s="126"/>
      <c r="E39" s="126"/>
      <c r="F39" s="126"/>
      <c r="J39" s="737"/>
    </row>
    <row r="40" spans="1:12" ht="15" customHeight="1">
      <c r="B40" s="739"/>
      <c r="C40" s="1236" t="s">
        <v>65</v>
      </c>
      <c r="D40" s="1236"/>
      <c r="E40" s="1236"/>
      <c r="F40" s="1236"/>
      <c r="G40" s="1236"/>
      <c r="H40" s="1236"/>
      <c r="I40" s="1236"/>
      <c r="J40" s="1236"/>
    </row>
    <row r="41" spans="1:12" ht="9.75" customHeight="1">
      <c r="B41" s="12"/>
      <c r="C41" s="19"/>
      <c r="D41" s="38"/>
      <c r="E41" s="39"/>
      <c r="F41" s="39"/>
      <c r="G41" s="12"/>
      <c r="H41" s="40"/>
      <c r="I41" s="38"/>
      <c r="J41" s="39"/>
    </row>
    <row r="42" spans="1:12" ht="50.1" customHeight="1">
      <c r="B42" s="12"/>
      <c r="C42" s="19"/>
      <c r="D42" s="1237"/>
      <c r="E42" s="1237"/>
      <c r="F42" s="39"/>
      <c r="G42" s="154"/>
      <c r="H42" s="1242"/>
      <c r="I42" s="1242"/>
      <c r="J42" s="39"/>
    </row>
    <row r="43" spans="1:12" ht="14.1" customHeight="1">
      <c r="B43" s="12"/>
      <c r="C43" s="41"/>
      <c r="D43" s="1239"/>
      <c r="E43" s="1239"/>
      <c r="F43" s="39"/>
      <c r="G43" s="39"/>
      <c r="H43" s="1254"/>
      <c r="I43" s="1254"/>
      <c r="J43" s="21"/>
    </row>
    <row r="44" spans="1:12" ht="14.1" customHeight="1">
      <c r="B44" s="12"/>
      <c r="C44" s="42"/>
      <c r="D44" s="1255" t="s">
        <v>66</v>
      </c>
      <c r="E44" s="1255"/>
      <c r="F44" s="43"/>
      <c r="G44" s="43"/>
      <c r="H44" s="1256" t="s">
        <v>67</v>
      </c>
      <c r="I44" s="1256"/>
      <c r="J44" s="21"/>
    </row>
  </sheetData>
  <sheetProtection selectLockedCells="1" selectUnlockedCells="1"/>
  <mergeCells count="35">
    <mergeCell ref="D42:E42"/>
    <mergeCell ref="H42:I42"/>
    <mergeCell ref="D43:E43"/>
    <mergeCell ref="H43:I43"/>
    <mergeCell ref="D44:E44"/>
    <mergeCell ref="H44:I44"/>
    <mergeCell ref="C40:J40"/>
    <mergeCell ref="C24:D24"/>
    <mergeCell ref="C26:D26"/>
    <mergeCell ref="C27:D27"/>
    <mergeCell ref="C28:D28"/>
    <mergeCell ref="C29:D29"/>
    <mergeCell ref="C31:D31"/>
    <mergeCell ref="C32:D32"/>
    <mergeCell ref="C33:D33"/>
    <mergeCell ref="C34:D34"/>
    <mergeCell ref="C35:D35"/>
    <mergeCell ref="C37:D37"/>
    <mergeCell ref="C22:D22"/>
    <mergeCell ref="D6:J6"/>
    <mergeCell ref="C8:D8"/>
    <mergeCell ref="C11:D11"/>
    <mergeCell ref="C13:D13"/>
    <mergeCell ref="C14:D14"/>
    <mergeCell ref="C15:D15"/>
    <mergeCell ref="C16:D16"/>
    <mergeCell ref="C18:D18"/>
    <mergeCell ref="C19:D19"/>
    <mergeCell ref="C20:D20"/>
    <mergeCell ref="C21:D21"/>
    <mergeCell ref="E5:G5"/>
    <mergeCell ref="D4:J4"/>
    <mergeCell ref="B1:J1"/>
    <mergeCell ref="B2:J2"/>
    <mergeCell ref="B3:J3"/>
  </mergeCells>
  <printOptions horizontalCentered="1"/>
  <pageMargins left="0.78740157480314965" right="1.4173228346456694" top="0.51181102362204722" bottom="0.59055118110236227" header="0.51181102362204722" footer="0.51181102362204722"/>
  <pageSetup scale="68" firstPageNumber="0"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499984740745262"/>
    <pageSetUpPr fitToPage="1"/>
  </sheetPr>
  <dimension ref="A1:X56"/>
  <sheetViews>
    <sheetView zoomScale="80" zoomScaleNormal="80" workbookViewId="0">
      <selection activeCell="G25" sqref="G25"/>
    </sheetView>
  </sheetViews>
  <sheetFormatPr baseColWidth="10" defaultColWidth="11.42578125" defaultRowHeight="12.75"/>
  <cols>
    <col min="1" max="1" width="11.42578125" style="14"/>
    <col min="2" max="2" width="1.28515625" style="51" customWidth="1"/>
    <col min="3" max="3" width="3" style="51" customWidth="1"/>
    <col min="4" max="4" width="3.140625" style="51" customWidth="1"/>
    <col min="5" max="5" width="23.85546875" style="51" customWidth="1"/>
    <col min="6" max="6" width="21.42578125" style="51" customWidth="1"/>
    <col min="7" max="7" width="17.28515625" style="51" customWidth="1"/>
    <col min="8" max="9" width="18.7109375" style="8" customWidth="1"/>
    <col min="10" max="11" width="7.7109375" style="51" customWidth="1"/>
    <col min="12" max="13" width="3.7109375" style="14" customWidth="1"/>
    <col min="14" max="18" width="18.7109375" style="14" customWidth="1"/>
    <col min="19" max="19" width="1.85546875" style="14" customWidth="1"/>
    <col min="20" max="20" width="11.42578125" style="14"/>
    <col min="21" max="21" width="14.85546875" style="14" bestFit="1" customWidth="1"/>
    <col min="22" max="16384" width="11.42578125" style="14"/>
  </cols>
  <sheetData>
    <row r="1" spans="2:20" ht="15" customHeight="1">
      <c r="B1" s="1246" t="s">
        <v>169</v>
      </c>
      <c r="C1" s="1246"/>
      <c r="D1" s="1246"/>
      <c r="E1" s="1246"/>
      <c r="F1" s="1246"/>
      <c r="G1" s="1246"/>
      <c r="H1" s="1246"/>
      <c r="I1" s="1246"/>
      <c r="J1" s="1246"/>
      <c r="K1" s="1246"/>
      <c r="L1" s="1246"/>
      <c r="M1" s="1246"/>
      <c r="N1" s="1246"/>
      <c r="O1" s="1246"/>
      <c r="P1" s="1246"/>
      <c r="Q1" s="1246"/>
      <c r="R1" s="1246"/>
      <c r="S1" s="1246"/>
    </row>
    <row r="2" spans="2:20" ht="15" customHeight="1">
      <c r="B2" s="1246" t="s">
        <v>3370</v>
      </c>
      <c r="C2" s="1246"/>
      <c r="D2" s="1246"/>
      <c r="E2" s="1246"/>
      <c r="F2" s="1246"/>
      <c r="G2" s="1246"/>
      <c r="H2" s="1246"/>
      <c r="I2" s="1246"/>
      <c r="J2" s="1246"/>
      <c r="K2" s="1246"/>
      <c r="L2" s="1246"/>
      <c r="M2" s="1246"/>
      <c r="N2" s="1246"/>
      <c r="O2" s="1246"/>
      <c r="P2" s="1246"/>
      <c r="Q2" s="1246"/>
      <c r="R2" s="1246"/>
      <c r="S2" s="1246"/>
    </row>
    <row r="3" spans="2:20" ht="16.5" customHeight="1">
      <c r="B3" s="1246" t="s">
        <v>3</v>
      </c>
      <c r="C3" s="1246"/>
      <c r="D3" s="1246"/>
      <c r="E3" s="1246"/>
      <c r="F3" s="1246"/>
      <c r="G3" s="1246"/>
      <c r="H3" s="1246"/>
      <c r="I3" s="1246"/>
      <c r="J3" s="1246"/>
      <c r="K3" s="1246"/>
      <c r="L3" s="1246"/>
      <c r="M3" s="1246"/>
      <c r="N3" s="1246"/>
      <c r="O3" s="1246"/>
      <c r="P3" s="1246"/>
      <c r="Q3" s="1246"/>
      <c r="R3" s="1246"/>
      <c r="S3" s="1246"/>
    </row>
    <row r="4" spans="2:20" ht="3" customHeight="1">
      <c r="D4" s="82"/>
      <c r="E4" s="78"/>
      <c r="F4" s="82"/>
      <c r="G4" s="82"/>
      <c r="H4" s="82"/>
      <c r="I4" s="82"/>
      <c r="J4" s="82"/>
      <c r="K4" s="82"/>
      <c r="L4" s="82"/>
      <c r="M4" s="82"/>
      <c r="N4" s="82"/>
      <c r="O4" s="82"/>
      <c r="P4" s="82"/>
      <c r="Q4" s="114"/>
      <c r="R4" s="12"/>
      <c r="S4" s="12"/>
    </row>
    <row r="5" spans="2:20" ht="19.5" customHeight="1">
      <c r="B5" s="86"/>
      <c r="C5" s="1265"/>
      <c r="D5" s="1265"/>
      <c r="E5" s="1265"/>
      <c r="F5" s="10"/>
      <c r="G5" s="10"/>
      <c r="H5" s="7" t="s">
        <v>4</v>
      </c>
      <c r="I5" s="1222" t="s">
        <v>5</v>
      </c>
      <c r="J5" s="1222"/>
      <c r="K5" s="1222"/>
      <c r="L5" s="1222"/>
      <c r="M5" s="1222"/>
      <c r="N5" s="1222"/>
      <c r="O5" s="1222"/>
      <c r="P5" s="1222"/>
      <c r="Q5" s="10"/>
      <c r="R5" s="153"/>
      <c r="S5" s="12"/>
    </row>
    <row r="6" spans="2:20" s="12" customFormat="1" ht="5.0999999999999996" customHeight="1">
      <c r="B6" s="51"/>
      <c r="C6" s="82"/>
      <c r="D6" s="82"/>
      <c r="E6" s="78"/>
      <c r="F6" s="82"/>
      <c r="G6" s="82"/>
      <c r="H6" s="152"/>
      <c r="I6" s="152"/>
      <c r="J6" s="78"/>
      <c r="K6" s="78"/>
    </row>
    <row r="7" spans="2:20" s="12" customFormat="1" ht="3" customHeight="1">
      <c r="B7" s="51"/>
      <c r="C7" s="51"/>
      <c r="D7" s="80"/>
      <c r="E7" s="78"/>
      <c r="F7" s="80"/>
      <c r="G7" s="80"/>
      <c r="H7" s="151"/>
      <c r="I7" s="151"/>
      <c r="J7" s="78"/>
      <c r="K7" s="78"/>
    </row>
    <row r="8" spans="2:20" s="12" customFormat="1" ht="31.5" customHeight="1">
      <c r="B8" s="150"/>
      <c r="C8" s="1264" t="s">
        <v>68</v>
      </c>
      <c r="D8" s="1264"/>
      <c r="E8" s="1264"/>
      <c r="F8" s="1264"/>
      <c r="G8" s="76"/>
      <c r="H8" s="75">
        <v>2019</v>
      </c>
      <c r="I8" s="75">
        <v>2018</v>
      </c>
      <c r="J8" s="149"/>
      <c r="K8" s="149"/>
      <c r="L8" s="1264" t="s">
        <v>68</v>
      </c>
      <c r="M8" s="1264"/>
      <c r="N8" s="1264"/>
      <c r="O8" s="1264"/>
      <c r="P8" s="76"/>
      <c r="Q8" s="75">
        <v>2019</v>
      </c>
      <c r="R8" s="75">
        <v>2018</v>
      </c>
      <c r="S8" s="148"/>
    </row>
    <row r="9" spans="2:20" s="12" customFormat="1" ht="3" customHeight="1">
      <c r="B9" s="72"/>
      <c r="C9" s="51"/>
      <c r="D9" s="51"/>
      <c r="E9" s="71"/>
      <c r="F9" s="71"/>
      <c r="G9" s="71"/>
      <c r="H9" s="133"/>
      <c r="I9" s="133"/>
      <c r="J9" s="51"/>
      <c r="K9" s="51"/>
      <c r="S9" s="16"/>
    </row>
    <row r="10" spans="2:20" s="12" customFormat="1">
      <c r="B10" s="92"/>
      <c r="C10" s="8"/>
      <c r="D10" s="117"/>
      <c r="E10" s="117"/>
      <c r="F10" s="117"/>
      <c r="G10" s="117"/>
      <c r="H10" s="133"/>
      <c r="I10" s="133"/>
      <c r="J10" s="8"/>
      <c r="K10" s="8"/>
      <c r="S10" s="16"/>
    </row>
    <row r="11" spans="2:20" ht="17.25" customHeight="1">
      <c r="B11" s="92"/>
      <c r="C11" s="1261" t="s">
        <v>168</v>
      </c>
      <c r="D11" s="1261"/>
      <c r="E11" s="1261"/>
      <c r="F11" s="1261"/>
      <c r="G11" s="1261"/>
      <c r="H11" s="133"/>
      <c r="I11" s="133"/>
      <c r="J11" s="8"/>
      <c r="K11" s="8"/>
      <c r="L11" s="1261" t="s">
        <v>167</v>
      </c>
      <c r="M11" s="1261"/>
      <c r="N11" s="1261"/>
      <c r="O11" s="1261"/>
      <c r="P11" s="1261"/>
      <c r="Q11" s="132"/>
      <c r="R11" s="132"/>
      <c r="S11" s="16"/>
    </row>
    <row r="12" spans="2:20" ht="17.25" customHeight="1">
      <c r="B12" s="92"/>
      <c r="C12" s="8"/>
      <c r="D12" s="117"/>
      <c r="E12" s="8"/>
      <c r="F12" s="117"/>
      <c r="G12" s="117"/>
      <c r="H12" s="589"/>
      <c r="I12" s="133"/>
      <c r="J12" s="8"/>
      <c r="K12" s="8"/>
      <c r="L12" s="8"/>
      <c r="M12" s="117"/>
      <c r="N12" s="117"/>
      <c r="O12" s="117"/>
      <c r="P12" s="117"/>
      <c r="Q12" s="132"/>
      <c r="R12" s="132"/>
      <c r="S12" s="16"/>
    </row>
    <row r="13" spans="2:20" ht="17.25" customHeight="1">
      <c r="B13" s="92"/>
      <c r="C13" s="8"/>
      <c r="D13" s="1261" t="s">
        <v>141</v>
      </c>
      <c r="E13" s="1261"/>
      <c r="F13" s="1261"/>
      <c r="G13" s="1261"/>
      <c r="H13" s="145">
        <v>-16268678.09</v>
      </c>
      <c r="I13" s="145">
        <v>-95671112.800000012</v>
      </c>
      <c r="J13" s="8"/>
      <c r="K13" s="8"/>
      <c r="L13" s="8"/>
      <c r="M13" s="1261" t="s">
        <v>141</v>
      </c>
      <c r="N13" s="1261"/>
      <c r="O13" s="1261"/>
      <c r="P13" s="1261"/>
      <c r="Q13" s="145">
        <v>-4829445.01</v>
      </c>
      <c r="R13" s="145">
        <v>-6823361.3099999996</v>
      </c>
      <c r="S13" s="16"/>
    </row>
    <row r="14" spans="2:20" ht="15" customHeight="1">
      <c r="B14" s="92"/>
      <c r="C14" s="8"/>
      <c r="D14" s="117"/>
      <c r="E14" s="1260" t="s">
        <v>118</v>
      </c>
      <c r="F14" s="1260"/>
      <c r="G14" s="1260"/>
      <c r="H14" s="144">
        <v>0</v>
      </c>
      <c r="I14" s="144">
        <v>0</v>
      </c>
      <c r="J14" s="8"/>
      <c r="K14" s="8"/>
      <c r="L14" s="8"/>
      <c r="M14" s="12"/>
      <c r="N14" s="1263" t="s">
        <v>34</v>
      </c>
      <c r="O14" s="1263"/>
      <c r="P14" s="1263"/>
      <c r="Q14" s="144">
        <v>0</v>
      </c>
      <c r="R14" s="144">
        <v>0</v>
      </c>
      <c r="S14" s="16"/>
    </row>
    <row r="15" spans="2:20" ht="15" customHeight="1">
      <c r="B15" s="92"/>
      <c r="C15" s="8"/>
      <c r="D15" s="117"/>
      <c r="E15" s="1260" t="s">
        <v>166</v>
      </c>
      <c r="F15" s="1260"/>
      <c r="G15" s="1260"/>
      <c r="H15" s="144"/>
      <c r="I15" s="144"/>
      <c r="J15" s="8"/>
      <c r="L15" s="8"/>
      <c r="M15" s="12"/>
      <c r="N15" s="1263" t="s">
        <v>36</v>
      </c>
      <c r="O15" s="1263"/>
      <c r="P15" s="1263"/>
      <c r="Q15" s="144">
        <v>0</v>
      </c>
      <c r="R15" s="144">
        <v>-5204171.0599999996</v>
      </c>
      <c r="S15" s="16"/>
      <c r="T15" s="349"/>
    </row>
    <row r="16" spans="2:20" ht="15" customHeight="1">
      <c r="B16" s="92"/>
      <c r="C16" s="8"/>
      <c r="D16" s="146"/>
      <c r="E16" s="1260" t="s">
        <v>165</v>
      </c>
      <c r="F16" s="1260"/>
      <c r="G16" s="1260"/>
      <c r="H16" s="144">
        <v>0</v>
      </c>
      <c r="I16" s="144">
        <v>0</v>
      </c>
      <c r="J16" s="8"/>
      <c r="L16" s="8"/>
      <c r="M16" s="133"/>
      <c r="N16" s="1263" t="s">
        <v>164</v>
      </c>
      <c r="O16" s="1263"/>
      <c r="P16" s="1263"/>
      <c r="Q16" s="144">
        <v>-4829445.01</v>
      </c>
      <c r="R16" s="144">
        <v>-1619190.25</v>
      </c>
      <c r="S16" s="16"/>
      <c r="T16" s="349"/>
    </row>
    <row r="17" spans="1:22" ht="15" customHeight="1">
      <c r="B17" s="92"/>
      <c r="C17" s="8"/>
      <c r="D17" s="146"/>
      <c r="E17" s="1260" t="s">
        <v>112</v>
      </c>
      <c r="F17" s="1260"/>
      <c r="G17" s="1260"/>
      <c r="H17" s="144">
        <v>0</v>
      </c>
      <c r="I17" s="144">
        <v>0</v>
      </c>
      <c r="J17" s="8"/>
      <c r="L17" s="8"/>
      <c r="M17" s="133"/>
      <c r="Q17" s="67"/>
      <c r="R17" s="67"/>
      <c r="S17" s="16"/>
      <c r="T17" s="772"/>
    </row>
    <row r="18" spans="1:22" ht="15" customHeight="1">
      <c r="B18" s="92"/>
      <c r="C18" s="8"/>
      <c r="D18" s="146"/>
      <c r="E18" s="1260" t="s">
        <v>111</v>
      </c>
      <c r="F18" s="1260"/>
      <c r="G18" s="1260"/>
      <c r="H18" s="144">
        <v>0</v>
      </c>
      <c r="I18" s="144">
        <v>0</v>
      </c>
      <c r="J18" s="8"/>
      <c r="L18" s="8"/>
      <c r="M18" s="142" t="s">
        <v>142</v>
      </c>
      <c r="N18" s="142"/>
      <c r="O18" s="142"/>
      <c r="P18" s="142"/>
      <c r="Q18" s="145">
        <v>0</v>
      </c>
      <c r="R18" s="145">
        <v>-27814188.719999999</v>
      </c>
      <c r="S18" s="16"/>
      <c r="T18" s="8"/>
    </row>
    <row r="19" spans="1:22" ht="15" customHeight="1">
      <c r="A19" s="46"/>
      <c r="B19" s="92"/>
      <c r="C19" s="8"/>
      <c r="D19" s="146"/>
      <c r="E19" s="1260" t="s">
        <v>109</v>
      </c>
      <c r="F19" s="1260"/>
      <c r="G19" s="1260"/>
      <c r="H19" s="144">
        <v>0</v>
      </c>
      <c r="I19" s="144">
        <v>-129014.22</v>
      </c>
      <c r="J19" s="8"/>
      <c r="L19" s="8"/>
      <c r="M19" s="133"/>
      <c r="N19" s="146" t="s">
        <v>34</v>
      </c>
      <c r="O19" s="146"/>
      <c r="P19" s="146"/>
      <c r="Q19" s="144">
        <v>0</v>
      </c>
      <c r="R19" s="144">
        <v>0</v>
      </c>
      <c r="S19" s="16"/>
      <c r="T19" s="8"/>
    </row>
    <row r="20" spans="1:22" ht="15" customHeight="1">
      <c r="A20" s="46"/>
      <c r="B20" s="92"/>
      <c r="C20" s="8"/>
      <c r="D20" s="146"/>
      <c r="E20" s="1260" t="s">
        <v>107</v>
      </c>
      <c r="F20" s="1260"/>
      <c r="G20" s="1260"/>
      <c r="H20" s="144">
        <v>-1659684.33</v>
      </c>
      <c r="I20" s="144">
        <v>-32344623.260000002</v>
      </c>
      <c r="J20" s="8"/>
      <c r="L20" s="8"/>
      <c r="M20" s="133"/>
      <c r="N20" s="1263" t="s">
        <v>36</v>
      </c>
      <c r="O20" s="1263"/>
      <c r="P20" s="1263"/>
      <c r="Q20" s="144">
        <v>0</v>
      </c>
      <c r="R20" s="144">
        <v>-27814188.719999999</v>
      </c>
      <c r="S20" s="16"/>
      <c r="T20" s="46"/>
    </row>
    <row r="21" spans="1:22" ht="28.5" customHeight="1">
      <c r="B21" s="92"/>
      <c r="C21" s="8"/>
      <c r="D21" s="146"/>
      <c r="E21" s="1260" t="s">
        <v>105</v>
      </c>
      <c r="F21" s="1260"/>
      <c r="G21" s="1260"/>
      <c r="H21" s="144">
        <v>0</v>
      </c>
      <c r="I21" s="144">
        <v>0</v>
      </c>
      <c r="J21" s="8"/>
      <c r="L21" s="8"/>
      <c r="M21" s="12"/>
      <c r="N21" s="1263" t="s">
        <v>163</v>
      </c>
      <c r="O21" s="1263"/>
      <c r="P21" s="1263"/>
      <c r="Q21" s="144">
        <v>0</v>
      </c>
      <c r="R21" s="144">
        <v>0</v>
      </c>
      <c r="S21" s="16"/>
      <c r="T21" s="8"/>
    </row>
    <row r="22" spans="1:22" ht="15" customHeight="1">
      <c r="B22" s="92"/>
      <c r="C22" s="8"/>
      <c r="D22" s="146"/>
      <c r="E22" s="1260" t="s">
        <v>92</v>
      </c>
      <c r="F22" s="1260"/>
      <c r="G22" s="1260"/>
      <c r="H22" s="144">
        <v>0</v>
      </c>
      <c r="I22" s="144">
        <v>0</v>
      </c>
      <c r="J22" s="8"/>
      <c r="L22" s="8"/>
      <c r="M22" s="1261" t="s">
        <v>162</v>
      </c>
      <c r="N22" s="1261"/>
      <c r="O22" s="1261"/>
      <c r="P22" s="1261"/>
      <c r="Q22" s="145">
        <v>-4829445.01</v>
      </c>
      <c r="R22" s="145">
        <v>-34637550.030000001</v>
      </c>
      <c r="S22" s="16"/>
      <c r="T22" s="8"/>
    </row>
    <row r="23" spans="1:22" ht="15" customHeight="1">
      <c r="A23" s="46"/>
      <c r="B23" s="92"/>
      <c r="C23" s="8"/>
      <c r="D23" s="146"/>
      <c r="E23" s="1260" t="s">
        <v>161</v>
      </c>
      <c r="F23" s="1260"/>
      <c r="G23" s="1260"/>
      <c r="H23" s="144">
        <v>-14608993.76</v>
      </c>
      <c r="I23" s="144">
        <v>-62743545.090000004</v>
      </c>
      <c r="J23" s="8"/>
      <c r="L23" s="8"/>
      <c r="Q23" s="67"/>
      <c r="R23" s="67"/>
      <c r="S23" s="16"/>
      <c r="T23" s="8"/>
    </row>
    <row r="24" spans="1:22" ht="15" customHeight="1">
      <c r="A24" s="46"/>
      <c r="B24" s="92"/>
      <c r="C24" s="8"/>
      <c r="D24" s="146"/>
      <c r="E24" s="1260" t="s">
        <v>160</v>
      </c>
      <c r="F24" s="1260"/>
      <c r="G24" s="147"/>
      <c r="H24" s="144">
        <v>0</v>
      </c>
      <c r="I24" s="144">
        <v>-453930.23</v>
      </c>
      <c r="J24" s="8"/>
      <c r="L24" s="12"/>
      <c r="Q24" s="67"/>
      <c r="R24" s="67"/>
      <c r="S24" s="16"/>
      <c r="T24" s="8"/>
      <c r="U24" s="67"/>
    </row>
    <row r="25" spans="1:22" ht="15" customHeight="1">
      <c r="B25" s="92"/>
      <c r="C25" s="8"/>
      <c r="D25" s="117"/>
      <c r="E25" s="8"/>
      <c r="F25" s="117"/>
      <c r="G25" s="117"/>
      <c r="H25" s="132"/>
      <c r="I25" s="132"/>
      <c r="J25" s="8"/>
      <c r="L25" s="1261" t="s">
        <v>159</v>
      </c>
      <c r="M25" s="1261"/>
      <c r="N25" s="1261"/>
      <c r="O25" s="1261"/>
      <c r="P25" s="1261"/>
      <c r="Q25" s="154"/>
      <c r="R25" s="154"/>
      <c r="S25" s="16"/>
      <c r="T25" s="8"/>
    </row>
    <row r="26" spans="1:22" ht="15" customHeight="1">
      <c r="B26" s="92"/>
      <c r="C26" s="8"/>
      <c r="D26" s="1261" t="s">
        <v>142</v>
      </c>
      <c r="E26" s="1261"/>
      <c r="F26" s="1261"/>
      <c r="G26" s="1261"/>
      <c r="H26" s="145">
        <v>16173325.1</v>
      </c>
      <c r="I26" s="145">
        <v>84155089.24000001</v>
      </c>
      <c r="J26" s="8"/>
      <c r="L26" s="8"/>
      <c r="M26" s="117"/>
      <c r="N26" s="8"/>
      <c r="O26" s="147"/>
      <c r="P26" s="147"/>
      <c r="Q26" s="132"/>
      <c r="R26" s="132"/>
      <c r="S26" s="16"/>
      <c r="T26" s="8"/>
    </row>
    <row r="27" spans="1:22" ht="15" customHeight="1">
      <c r="B27" s="92"/>
      <c r="C27" s="8"/>
      <c r="D27" s="142"/>
      <c r="E27" s="1260" t="s">
        <v>125</v>
      </c>
      <c r="F27" s="1260"/>
      <c r="G27" s="1260"/>
      <c r="H27" s="144">
        <v>10837378.85</v>
      </c>
      <c r="I27" s="144">
        <v>45980932.780000001</v>
      </c>
      <c r="J27" s="8"/>
      <c r="L27" s="8"/>
      <c r="M27" s="142" t="s">
        <v>141</v>
      </c>
      <c r="N27" s="142"/>
      <c r="O27" s="142"/>
      <c r="P27" s="142"/>
      <c r="Q27" s="145">
        <v>0</v>
      </c>
      <c r="R27" s="145">
        <v>0</v>
      </c>
      <c r="S27" s="16"/>
      <c r="T27" s="8"/>
    </row>
    <row r="28" spans="1:22" ht="15" customHeight="1">
      <c r="B28" s="92"/>
      <c r="C28" s="8"/>
      <c r="D28" s="142"/>
      <c r="E28" s="1260" t="s">
        <v>115</v>
      </c>
      <c r="F28" s="1260"/>
      <c r="G28" s="1260"/>
      <c r="H28" s="144">
        <v>1190598.07</v>
      </c>
      <c r="I28" s="144">
        <v>3998823.66</v>
      </c>
      <c r="J28" s="8"/>
      <c r="L28" s="12"/>
      <c r="M28" s="12"/>
      <c r="N28" s="146" t="s">
        <v>158</v>
      </c>
      <c r="O28" s="146"/>
      <c r="P28" s="146"/>
      <c r="Q28" s="144">
        <v>0</v>
      </c>
      <c r="R28" s="144">
        <v>0</v>
      </c>
      <c r="S28" s="16"/>
      <c r="T28" s="8"/>
    </row>
    <row r="29" spans="1:22" ht="15" customHeight="1">
      <c r="B29" s="92"/>
      <c r="C29" s="8"/>
      <c r="D29" s="142"/>
      <c r="E29" s="1260" t="s">
        <v>113</v>
      </c>
      <c r="F29" s="1260"/>
      <c r="G29" s="1260"/>
      <c r="H29" s="144">
        <v>4101656</v>
      </c>
      <c r="I29" s="144">
        <v>33883081.240000002</v>
      </c>
      <c r="J29" s="8"/>
      <c r="L29" s="8"/>
      <c r="M29" s="142"/>
      <c r="N29" s="146" t="s">
        <v>153</v>
      </c>
      <c r="O29" s="146"/>
      <c r="P29" s="146"/>
      <c r="Q29" s="144">
        <v>0</v>
      </c>
      <c r="R29" s="144">
        <v>0</v>
      </c>
      <c r="S29" s="16"/>
      <c r="T29" s="8"/>
    </row>
    <row r="30" spans="1:22" ht="15" customHeight="1">
      <c r="B30" s="92"/>
      <c r="C30" s="8"/>
      <c r="D30" s="117"/>
      <c r="E30" s="8"/>
      <c r="F30" s="117"/>
      <c r="G30" s="117"/>
      <c r="H30" s="132"/>
      <c r="I30" s="132"/>
      <c r="J30" s="8"/>
      <c r="L30" s="8"/>
      <c r="M30" s="142"/>
      <c r="N30" s="146" t="s">
        <v>152</v>
      </c>
      <c r="O30" s="146"/>
      <c r="P30" s="146"/>
      <c r="Q30" s="144">
        <v>0</v>
      </c>
      <c r="R30" s="144">
        <v>0</v>
      </c>
      <c r="S30" s="16"/>
      <c r="T30" s="8"/>
    </row>
    <row r="31" spans="1:22" ht="15" customHeight="1">
      <c r="B31" s="92"/>
      <c r="C31" s="8"/>
      <c r="D31" s="142"/>
      <c r="E31" s="1260" t="s">
        <v>108</v>
      </c>
      <c r="F31" s="1260"/>
      <c r="G31" s="1260"/>
      <c r="H31" s="144">
        <v>0</v>
      </c>
      <c r="I31" s="144">
        <v>0</v>
      </c>
      <c r="J31" s="8"/>
      <c r="L31" s="8"/>
      <c r="M31" s="142"/>
      <c r="N31" s="1263" t="s">
        <v>157</v>
      </c>
      <c r="O31" s="1263"/>
      <c r="P31" s="1263"/>
      <c r="Q31" s="144">
        <v>0</v>
      </c>
      <c r="R31" s="144"/>
      <c r="S31" s="16"/>
      <c r="T31" s="8"/>
      <c r="U31" s="144"/>
      <c r="V31" s="67"/>
    </row>
    <row r="32" spans="1:22" ht="15" customHeight="1">
      <c r="B32" s="92"/>
      <c r="C32" s="8"/>
      <c r="D32" s="142"/>
      <c r="E32" s="1260" t="s">
        <v>156</v>
      </c>
      <c r="F32" s="1260"/>
      <c r="G32" s="1260"/>
      <c r="H32" s="144">
        <v>0</v>
      </c>
      <c r="I32" s="144">
        <v>0</v>
      </c>
      <c r="J32" s="8"/>
      <c r="L32" s="8"/>
      <c r="M32" s="133"/>
      <c r="Q32" s="67"/>
      <c r="R32" s="67"/>
      <c r="S32" s="16"/>
      <c r="T32" s="8"/>
      <c r="V32" s="67"/>
    </row>
    <row r="33" spans="1:24" ht="15" customHeight="1">
      <c r="B33" s="92"/>
      <c r="C33" s="8"/>
      <c r="D33" s="142"/>
      <c r="E33" s="1260" t="s">
        <v>155</v>
      </c>
      <c r="F33" s="1260"/>
      <c r="G33" s="1260"/>
      <c r="H33" s="144">
        <v>0</v>
      </c>
      <c r="I33" s="144">
        <v>0</v>
      </c>
      <c r="J33" s="8"/>
      <c r="L33" s="8"/>
      <c r="M33" s="142" t="s">
        <v>142</v>
      </c>
      <c r="N33" s="142"/>
      <c r="O33" s="142"/>
      <c r="P33" s="142"/>
      <c r="Q33" s="145">
        <v>4442869.84</v>
      </c>
      <c r="R33" s="145">
        <v>45431586.130000003</v>
      </c>
      <c r="S33" s="16"/>
      <c r="T33" s="8"/>
      <c r="U33" s="67"/>
      <c r="V33" s="67"/>
    </row>
    <row r="34" spans="1:24" ht="15" customHeight="1">
      <c r="B34" s="92"/>
      <c r="C34" s="8"/>
      <c r="D34" s="142"/>
      <c r="E34" s="1260" t="s">
        <v>103</v>
      </c>
      <c r="F34" s="1260"/>
      <c r="G34" s="1260"/>
      <c r="H34" s="144">
        <v>0</v>
      </c>
      <c r="I34" s="144">
        <v>0</v>
      </c>
      <c r="J34" s="8"/>
      <c r="L34" s="8"/>
      <c r="M34" s="12"/>
      <c r="N34" s="146" t="s">
        <v>154</v>
      </c>
      <c r="O34" s="146"/>
      <c r="P34" s="146"/>
      <c r="Q34" s="144">
        <v>0</v>
      </c>
      <c r="R34" s="144">
        <v>0</v>
      </c>
      <c r="S34" s="16"/>
      <c r="T34" s="8"/>
    </row>
    <row r="35" spans="1:24" ht="15" customHeight="1">
      <c r="A35" s="46"/>
      <c r="B35" s="92"/>
      <c r="C35" s="8"/>
      <c r="D35" s="142"/>
      <c r="E35" s="1260" t="s">
        <v>101</v>
      </c>
      <c r="F35" s="1260"/>
      <c r="G35" s="1260"/>
      <c r="H35" s="144">
        <v>43692.18</v>
      </c>
      <c r="I35" s="144">
        <v>292251.56</v>
      </c>
      <c r="J35" s="8"/>
      <c r="L35" s="8"/>
      <c r="M35" s="142"/>
      <c r="N35" s="146" t="s">
        <v>153</v>
      </c>
      <c r="O35" s="146"/>
      <c r="P35" s="146"/>
      <c r="Q35" s="144">
        <v>0</v>
      </c>
      <c r="R35" s="144">
        <v>0</v>
      </c>
      <c r="S35" s="16"/>
      <c r="T35" s="8"/>
    </row>
    <row r="36" spans="1:24" ht="15" customHeight="1">
      <c r="B36" s="92"/>
      <c r="C36" s="8"/>
      <c r="D36" s="142"/>
      <c r="E36" s="1260" t="s">
        <v>100</v>
      </c>
      <c r="F36" s="1260"/>
      <c r="G36" s="1260"/>
      <c r="H36" s="144">
        <v>0</v>
      </c>
      <c r="I36" s="144">
        <v>0</v>
      </c>
      <c r="J36" s="8"/>
      <c r="L36" s="12"/>
      <c r="M36" s="142"/>
      <c r="N36" s="146" t="s">
        <v>152</v>
      </c>
      <c r="O36" s="146"/>
      <c r="P36" s="146"/>
      <c r="Q36" s="144">
        <v>0</v>
      </c>
      <c r="R36" s="144">
        <v>0</v>
      </c>
      <c r="S36" s="16"/>
      <c r="T36" s="8"/>
    </row>
    <row r="37" spans="1:24" ht="15" customHeight="1">
      <c r="B37" s="92"/>
      <c r="C37" s="8"/>
      <c r="D37" s="142"/>
      <c r="E37" s="1260" t="s">
        <v>98</v>
      </c>
      <c r="F37" s="1260"/>
      <c r="G37" s="1260"/>
      <c r="H37" s="144">
        <v>0</v>
      </c>
      <c r="I37" s="144">
        <v>0</v>
      </c>
      <c r="J37" s="8"/>
      <c r="L37" s="8"/>
      <c r="M37" s="142"/>
      <c r="N37" s="1263" t="s">
        <v>151</v>
      </c>
      <c r="O37" s="1263"/>
      <c r="P37" s="1263"/>
      <c r="Q37" s="144">
        <v>4442869.84</v>
      </c>
      <c r="R37" s="144">
        <v>45431586.130000003</v>
      </c>
      <c r="S37" s="16"/>
      <c r="T37" s="46"/>
    </row>
    <row r="38" spans="1:24" ht="15" customHeight="1">
      <c r="B38" s="92"/>
      <c r="C38" s="8"/>
      <c r="D38" s="142"/>
      <c r="E38" s="1260" t="s">
        <v>97</v>
      </c>
      <c r="F38" s="1260"/>
      <c r="G38" s="1260"/>
      <c r="H38" s="144">
        <v>0</v>
      </c>
      <c r="I38" s="144">
        <v>0</v>
      </c>
      <c r="J38" s="8"/>
      <c r="L38" s="8"/>
      <c r="M38" s="133"/>
      <c r="Q38" s="67"/>
      <c r="R38" s="67"/>
      <c r="S38" s="16"/>
      <c r="T38" s="8"/>
    </row>
    <row r="39" spans="1:24" ht="15" customHeight="1">
      <c r="B39" s="92"/>
      <c r="C39" s="8"/>
      <c r="D39" s="142"/>
      <c r="E39" s="1260" t="s">
        <v>95</v>
      </c>
      <c r="F39" s="1260"/>
      <c r="G39" s="1260"/>
      <c r="H39" s="144">
        <v>0</v>
      </c>
      <c r="I39" s="144">
        <v>0</v>
      </c>
      <c r="J39" s="8"/>
      <c r="L39" s="8"/>
      <c r="M39" s="1261" t="s">
        <v>150</v>
      </c>
      <c r="N39" s="1261"/>
      <c r="O39" s="1261"/>
      <c r="P39" s="1261"/>
      <c r="Q39" s="145">
        <v>4442869.84</v>
      </c>
      <c r="R39" s="145">
        <v>45431586.130000003</v>
      </c>
      <c r="S39" s="16"/>
      <c r="T39" s="8"/>
    </row>
    <row r="40" spans="1:24" ht="15" customHeight="1">
      <c r="B40" s="92"/>
      <c r="C40" s="8"/>
      <c r="D40" s="117"/>
      <c r="E40" s="8"/>
      <c r="F40" s="117"/>
      <c r="G40" s="117"/>
      <c r="H40" s="132"/>
      <c r="I40" s="132"/>
      <c r="J40" s="8"/>
      <c r="K40" s="8"/>
      <c r="L40" s="8"/>
      <c r="Q40" s="67"/>
      <c r="R40" s="67"/>
      <c r="S40" s="16"/>
      <c r="U40" s="67"/>
    </row>
    <row r="41" spans="1:24" ht="15" customHeight="1">
      <c r="B41" s="92"/>
      <c r="C41" s="8"/>
      <c r="D41" s="142"/>
      <c r="E41" s="1260" t="s">
        <v>149</v>
      </c>
      <c r="F41" s="1260"/>
      <c r="G41" s="1260"/>
      <c r="H41" s="144">
        <v>0</v>
      </c>
      <c r="I41" s="144">
        <v>0</v>
      </c>
      <c r="J41" s="8"/>
      <c r="K41" s="8"/>
      <c r="L41" s="8"/>
      <c r="Q41" s="67"/>
      <c r="R41" s="67"/>
      <c r="S41" s="16"/>
    </row>
    <row r="42" spans="1:24" ht="25.5" customHeight="1">
      <c r="B42" s="92"/>
      <c r="C42" s="8"/>
      <c r="D42" s="142"/>
      <c r="E42" s="1260" t="s">
        <v>134</v>
      </c>
      <c r="F42" s="1260"/>
      <c r="G42" s="1260"/>
      <c r="H42" s="144">
        <v>0</v>
      </c>
      <c r="I42" s="144">
        <v>0</v>
      </c>
      <c r="J42" s="8"/>
      <c r="K42" s="8"/>
      <c r="L42" s="1262" t="s">
        <v>148</v>
      </c>
      <c r="M42" s="1262"/>
      <c r="N42" s="1262"/>
      <c r="O42" s="1262"/>
      <c r="P42" s="1262"/>
      <c r="Q42" s="141">
        <v>481928.16000000015</v>
      </c>
      <c r="R42" s="141">
        <v>721987.46000000089</v>
      </c>
      <c r="S42" s="16"/>
      <c r="U42" s="67"/>
    </row>
    <row r="43" spans="1:24" ht="15" customHeight="1">
      <c r="B43" s="92"/>
      <c r="C43" s="8"/>
      <c r="D43" s="142"/>
      <c r="E43" s="1260" t="s">
        <v>87</v>
      </c>
      <c r="F43" s="1260"/>
      <c r="G43" s="1260"/>
      <c r="H43" s="144">
        <v>0</v>
      </c>
      <c r="I43" s="144">
        <v>0</v>
      </c>
      <c r="J43" s="8"/>
      <c r="K43" s="8"/>
      <c r="Q43" s="67"/>
      <c r="R43" s="67"/>
      <c r="S43" s="16"/>
    </row>
    <row r="44" spans="1:24" ht="15" customHeight="1">
      <c r="B44" s="92"/>
      <c r="C44" s="8"/>
      <c r="D44" s="133"/>
      <c r="E44" s="133"/>
      <c r="F44" s="133"/>
      <c r="G44" s="133"/>
      <c r="H44" s="132"/>
      <c r="I44" s="132"/>
      <c r="J44" s="8"/>
      <c r="K44" s="8"/>
      <c r="Q44" s="67"/>
      <c r="R44" s="67"/>
      <c r="S44" s="16"/>
      <c r="U44" s="176"/>
      <c r="V44" s="176"/>
      <c r="W44" s="176"/>
      <c r="X44" s="176"/>
    </row>
    <row r="45" spans="1:24" ht="15" customHeight="1">
      <c r="B45" s="92"/>
      <c r="C45" s="8"/>
      <c r="D45" s="142"/>
      <c r="E45" s="1260" t="s">
        <v>147</v>
      </c>
      <c r="F45" s="1260"/>
      <c r="G45" s="1260"/>
      <c r="H45" s="144">
        <v>0</v>
      </c>
      <c r="I45" s="144">
        <v>0</v>
      </c>
      <c r="J45" s="8"/>
      <c r="K45" s="8"/>
      <c r="Q45" s="67"/>
      <c r="R45" s="67"/>
      <c r="S45" s="16"/>
      <c r="U45" s="155"/>
      <c r="V45" s="67"/>
      <c r="W45" s="67"/>
      <c r="X45" s="67"/>
    </row>
    <row r="46" spans="1:24" ht="12.75" customHeight="1">
      <c r="B46" s="92"/>
      <c r="C46" s="8"/>
      <c r="D46" s="117"/>
      <c r="E46" s="8"/>
      <c r="F46" s="117"/>
      <c r="G46" s="117"/>
      <c r="H46" s="132"/>
      <c r="I46" s="132"/>
      <c r="J46" s="8"/>
      <c r="K46" s="8"/>
      <c r="L46" s="1262" t="s">
        <v>146</v>
      </c>
      <c r="M46" s="1262"/>
      <c r="N46" s="1262"/>
      <c r="O46" s="1262"/>
      <c r="P46" s="1262"/>
      <c r="Q46" s="141">
        <v>1194022.4500000009</v>
      </c>
      <c r="R46" s="141">
        <v>472034.99</v>
      </c>
      <c r="S46" s="16"/>
    </row>
    <row r="47" spans="1:24" s="138" customFormat="1" ht="14.85" customHeight="1">
      <c r="A47" s="14"/>
      <c r="B47" s="143"/>
      <c r="C47" s="140"/>
      <c r="D47" s="1261" t="s">
        <v>145</v>
      </c>
      <c r="E47" s="1261"/>
      <c r="F47" s="1261"/>
      <c r="G47" s="1261"/>
      <c r="H47" s="141">
        <v>-95352.990000000224</v>
      </c>
      <c r="I47" s="141">
        <v>-11516023.560000002</v>
      </c>
      <c r="J47" s="140"/>
      <c r="K47" s="140"/>
      <c r="L47" s="1262" t="s">
        <v>744</v>
      </c>
      <c r="M47" s="1262"/>
      <c r="N47" s="1262"/>
      <c r="O47" s="1262"/>
      <c r="P47" s="1262"/>
      <c r="Q47" s="592">
        <v>1675950.610000001</v>
      </c>
      <c r="R47" s="592">
        <v>1194022.4500000009</v>
      </c>
      <c r="S47" s="139"/>
      <c r="T47" s="154"/>
      <c r="U47" s="588"/>
      <c r="V47" s="155"/>
    </row>
    <row r="48" spans="1:24" s="138" customFormat="1">
      <c r="A48" s="14"/>
      <c r="B48" s="143"/>
      <c r="C48" s="140"/>
      <c r="D48" s="142"/>
      <c r="E48" s="142"/>
      <c r="F48" s="142"/>
      <c r="G48" s="142"/>
      <c r="H48" s="141"/>
      <c r="I48" s="141"/>
      <c r="J48" s="140"/>
      <c r="K48" s="140"/>
      <c r="Q48" s="590"/>
      <c r="R48" s="591"/>
      <c r="S48" s="139"/>
    </row>
    <row r="49" spans="2:19" ht="14.25" customHeight="1">
      <c r="B49" s="137"/>
      <c r="C49" s="36"/>
      <c r="D49" s="136"/>
      <c r="E49" s="136"/>
      <c r="F49" s="136"/>
      <c r="G49" s="136"/>
      <c r="H49" s="135"/>
      <c r="I49" s="135"/>
      <c r="J49" s="36"/>
      <c r="K49" s="36"/>
      <c r="L49" s="49"/>
      <c r="M49" s="49"/>
      <c r="N49" s="49"/>
      <c r="O49" s="49"/>
      <c r="P49" s="49"/>
      <c r="Q49" s="134"/>
      <c r="R49" s="49"/>
      <c r="S49" s="37"/>
    </row>
    <row r="50" spans="2:19" ht="14.25" customHeight="1">
      <c r="B50" s="8"/>
      <c r="J50" s="8"/>
      <c r="K50" s="8"/>
      <c r="L50" s="8"/>
      <c r="M50" s="133"/>
      <c r="N50" s="133"/>
      <c r="O50" s="133"/>
      <c r="P50" s="133"/>
      <c r="Q50" s="132"/>
      <c r="R50" s="132"/>
      <c r="S50" s="12"/>
    </row>
    <row r="51" spans="2:19" ht="6" customHeight="1">
      <c r="B51" s="8"/>
      <c r="J51" s="8"/>
      <c r="K51" s="8"/>
      <c r="L51" s="12"/>
      <c r="M51" s="12"/>
      <c r="N51" s="12"/>
      <c r="O51" s="12"/>
      <c r="P51" s="12"/>
      <c r="R51" s="12"/>
      <c r="S51" s="12"/>
    </row>
    <row r="52" spans="2:19" ht="15" customHeight="1">
      <c r="B52" s="12"/>
      <c r="C52" s="19" t="s">
        <v>65</v>
      </c>
      <c r="D52" s="19"/>
      <c r="E52" s="19"/>
      <c r="F52" s="19"/>
      <c r="G52" s="19"/>
      <c r="H52" s="19"/>
      <c r="I52" s="19"/>
      <c r="J52" s="19"/>
      <c r="K52" s="19"/>
      <c r="L52" s="19"/>
      <c r="M52" s="12"/>
      <c r="N52" s="12"/>
      <c r="O52" s="12"/>
      <c r="P52" s="12"/>
      <c r="Q52" s="749"/>
      <c r="R52" s="12"/>
      <c r="S52" s="12"/>
    </row>
    <row r="53" spans="2:19" ht="22.5" customHeight="1">
      <c r="B53" s="12"/>
      <c r="C53" s="19"/>
      <c r="D53" s="38"/>
      <c r="E53" s="39"/>
      <c r="F53" s="39"/>
      <c r="G53" s="12"/>
      <c r="H53" s="40"/>
      <c r="I53" s="38"/>
      <c r="J53" s="39"/>
      <c r="K53" s="39"/>
      <c r="L53" s="39"/>
      <c r="M53" s="12"/>
      <c r="N53" s="12"/>
      <c r="O53" s="12"/>
      <c r="P53" s="12"/>
      <c r="Q53" s="749"/>
      <c r="R53" s="12"/>
      <c r="S53" s="12"/>
    </row>
    <row r="54" spans="2:19" ht="29.25" customHeight="1">
      <c r="B54" s="12"/>
      <c r="C54" s="19"/>
      <c r="D54" s="38"/>
      <c r="E54" s="131"/>
      <c r="F54" s="131"/>
      <c r="G54" s="128"/>
      <c r="H54" s="128"/>
      <c r="I54" s="745"/>
      <c r="J54" s="39"/>
      <c r="K54" s="39"/>
      <c r="L54" s="39"/>
      <c r="M54" s="12"/>
      <c r="N54" s="1259"/>
      <c r="O54" s="1259"/>
      <c r="P54" s="1257"/>
      <c r="Q54" s="1257"/>
      <c r="R54" s="12"/>
      <c r="S54" s="12"/>
    </row>
    <row r="55" spans="2:19" ht="14.1" customHeight="1">
      <c r="B55" s="12"/>
      <c r="C55" s="41"/>
      <c r="D55" s="12"/>
      <c r="E55" s="1239" t="s">
        <v>851</v>
      </c>
      <c r="F55" s="1239"/>
      <c r="G55" s="1257"/>
      <c r="H55" s="1257"/>
      <c r="I55" s="12"/>
      <c r="J55" s="21"/>
      <c r="K55" s="21"/>
      <c r="L55" s="12"/>
      <c r="M55" s="51"/>
      <c r="N55" s="1240" t="s">
        <v>772</v>
      </c>
      <c r="O55" s="1240"/>
      <c r="P55" s="1258"/>
      <c r="Q55" s="1258"/>
      <c r="R55" s="154"/>
      <c r="S55" s="12"/>
    </row>
    <row r="56" spans="2:19" ht="14.1" customHeight="1">
      <c r="B56" s="12"/>
      <c r="C56" s="42"/>
      <c r="D56" s="12"/>
      <c r="E56" s="1234" t="s">
        <v>66</v>
      </c>
      <c r="F56" s="1234"/>
      <c r="G56" s="1234"/>
      <c r="H56" s="1234"/>
      <c r="I56" s="12"/>
      <c r="J56" s="21"/>
      <c r="K56" s="21"/>
      <c r="L56" s="12"/>
      <c r="N56" s="1235" t="s">
        <v>67</v>
      </c>
      <c r="O56" s="1235"/>
      <c r="P56" s="1235"/>
      <c r="Q56" s="1235"/>
      <c r="R56" s="12"/>
      <c r="S56" s="12"/>
    </row>
  </sheetData>
  <sheetProtection selectLockedCells="1" selectUnlockedCells="1"/>
  <mergeCells count="62">
    <mergeCell ref="B1:S1"/>
    <mergeCell ref="B3:S3"/>
    <mergeCell ref="C5:E5"/>
    <mergeCell ref="I5:P5"/>
    <mergeCell ref="B2:S2"/>
    <mergeCell ref="C8:F8"/>
    <mergeCell ref="L8:O8"/>
    <mergeCell ref="C11:G11"/>
    <mergeCell ref="L11:P11"/>
    <mergeCell ref="D13:G13"/>
    <mergeCell ref="M13:P13"/>
    <mergeCell ref="N20:P20"/>
    <mergeCell ref="E21:G21"/>
    <mergeCell ref="N21:P21"/>
    <mergeCell ref="E14:G14"/>
    <mergeCell ref="N14:P14"/>
    <mergeCell ref="E15:G15"/>
    <mergeCell ref="N15:P15"/>
    <mergeCell ref="E16:G16"/>
    <mergeCell ref="N16:P16"/>
    <mergeCell ref="D26:G26"/>
    <mergeCell ref="E17:G17"/>
    <mergeCell ref="E18:G18"/>
    <mergeCell ref="E19:G19"/>
    <mergeCell ref="E20:G20"/>
    <mergeCell ref="E22:G22"/>
    <mergeCell ref="M22:P22"/>
    <mergeCell ref="E23:G23"/>
    <mergeCell ref="E24:F24"/>
    <mergeCell ref="L25:P25"/>
    <mergeCell ref="N37:P37"/>
    <mergeCell ref="E27:G27"/>
    <mergeCell ref="E28:G28"/>
    <mergeCell ref="E29:G29"/>
    <mergeCell ref="E31:G31"/>
    <mergeCell ref="N31:P31"/>
    <mergeCell ref="E32:G32"/>
    <mergeCell ref="E33:G33"/>
    <mergeCell ref="E34:G34"/>
    <mergeCell ref="E35:G35"/>
    <mergeCell ref="E36:G36"/>
    <mergeCell ref="E37:G37"/>
    <mergeCell ref="N54:Q54"/>
    <mergeCell ref="E38:G38"/>
    <mergeCell ref="E39:G39"/>
    <mergeCell ref="M39:P39"/>
    <mergeCell ref="E41:G41"/>
    <mergeCell ref="E42:G42"/>
    <mergeCell ref="L42:P42"/>
    <mergeCell ref="E43:G43"/>
    <mergeCell ref="E45:G45"/>
    <mergeCell ref="L46:P46"/>
    <mergeCell ref="D47:G47"/>
    <mergeCell ref="L47:P47"/>
    <mergeCell ref="E55:F55"/>
    <mergeCell ref="G55:H55"/>
    <mergeCell ref="N55:O55"/>
    <mergeCell ref="P55:Q55"/>
    <mergeCell ref="E56:F56"/>
    <mergeCell ref="G56:H56"/>
    <mergeCell ref="N56:O56"/>
    <mergeCell ref="P56:Q56"/>
  </mergeCells>
  <printOptions horizontalCentered="1"/>
  <pageMargins left="0.39370078740157483" right="0.55118110236220474" top="0" bottom="0" header="0.51181102362204722" footer="0.51181102362204722"/>
  <pageSetup scale="56" firstPageNumber="0" fitToHeight="0"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499984740745262"/>
    <pageSetUpPr fitToPage="1"/>
  </sheetPr>
  <dimension ref="A1:Q62"/>
  <sheetViews>
    <sheetView topLeftCell="E7" zoomScale="80" zoomScaleNormal="80" workbookViewId="0">
      <selection activeCell="I31" sqref="I31:J31"/>
    </sheetView>
  </sheetViews>
  <sheetFormatPr baseColWidth="10" defaultColWidth="11.42578125" defaultRowHeight="12.75"/>
  <cols>
    <col min="1" max="1" width="11.42578125" style="14"/>
    <col min="2" max="2" width="4.5703125" style="14" customWidth="1"/>
    <col min="3" max="3" width="24.7109375" style="14" customWidth="1"/>
    <col min="4" max="4" width="40" style="14" customWidth="1"/>
    <col min="5" max="6" width="18.7109375" style="14" customWidth="1"/>
    <col min="7" max="8" width="10.7109375" style="14" customWidth="1"/>
    <col min="9" max="9" width="24.7109375" style="14" customWidth="1"/>
    <col min="10" max="10" width="29.7109375" style="115" customWidth="1"/>
    <col min="11" max="12" width="18.7109375" style="14" customWidth="1"/>
    <col min="13" max="13" width="4.5703125" style="14" customWidth="1"/>
    <col min="14" max="15" width="11.42578125" style="14"/>
    <col min="16" max="16" width="17.28515625" style="14" bestFit="1" customWidth="1"/>
    <col min="17" max="258" width="11.42578125" style="14"/>
    <col min="259" max="259" width="4.5703125" style="14" customWidth="1"/>
    <col min="260" max="260" width="24.7109375" style="14" customWidth="1"/>
    <col min="261" max="261" width="40" style="14" customWidth="1"/>
    <col min="262" max="263" width="18.7109375" style="14" customWidth="1"/>
    <col min="264" max="264" width="10.7109375" style="14" customWidth="1"/>
    <col min="265" max="265" width="24.7109375" style="14" customWidth="1"/>
    <col min="266" max="266" width="29.7109375" style="14" customWidth="1"/>
    <col min="267" max="268" width="18.7109375" style="14" customWidth="1"/>
    <col min="269" max="269" width="4.5703125" style="14" customWidth="1"/>
    <col min="270" max="514" width="11.42578125" style="14"/>
    <col min="515" max="515" width="4.5703125" style="14" customWidth="1"/>
    <col min="516" max="516" width="24.7109375" style="14" customWidth="1"/>
    <col min="517" max="517" width="40" style="14" customWidth="1"/>
    <col min="518" max="519" width="18.7109375" style="14" customWidth="1"/>
    <col min="520" max="520" width="10.7109375" style="14" customWidth="1"/>
    <col min="521" max="521" width="24.7109375" style="14" customWidth="1"/>
    <col min="522" max="522" width="29.7109375" style="14" customWidth="1"/>
    <col min="523" max="524" width="18.7109375" style="14" customWidth="1"/>
    <col min="525" max="525" width="4.5703125" style="14" customWidth="1"/>
    <col min="526" max="770" width="11.42578125" style="14"/>
    <col min="771" max="771" width="4.5703125" style="14" customWidth="1"/>
    <col min="772" max="772" width="24.7109375" style="14" customWidth="1"/>
    <col min="773" max="773" width="40" style="14" customWidth="1"/>
    <col min="774" max="775" width="18.7109375" style="14" customWidth="1"/>
    <col min="776" max="776" width="10.7109375" style="14" customWidth="1"/>
    <col min="777" max="777" width="24.7109375" style="14" customWidth="1"/>
    <col min="778" max="778" width="29.7109375" style="14" customWidth="1"/>
    <col min="779" max="780" width="18.7109375" style="14" customWidth="1"/>
    <col min="781" max="781" width="4.5703125" style="14" customWidth="1"/>
    <col min="782" max="1026" width="11.42578125" style="14"/>
    <col min="1027" max="1027" width="4.5703125" style="14" customWidth="1"/>
    <col min="1028" max="1028" width="24.7109375" style="14" customWidth="1"/>
    <col min="1029" max="1029" width="40" style="14" customWidth="1"/>
    <col min="1030" max="1031" width="18.7109375" style="14" customWidth="1"/>
    <col min="1032" max="1032" width="10.7109375" style="14" customWidth="1"/>
    <col min="1033" max="1033" width="24.7109375" style="14" customWidth="1"/>
    <col min="1034" max="1034" width="29.7109375" style="14" customWidth="1"/>
    <col min="1035" max="1036" width="18.7109375" style="14" customWidth="1"/>
    <col min="1037" max="1037" width="4.5703125" style="14" customWidth="1"/>
    <col min="1038" max="1282" width="11.42578125" style="14"/>
    <col min="1283" max="1283" width="4.5703125" style="14" customWidth="1"/>
    <col min="1284" max="1284" width="24.7109375" style="14" customWidth="1"/>
    <col min="1285" max="1285" width="40" style="14" customWidth="1"/>
    <col min="1286" max="1287" width="18.7109375" style="14" customWidth="1"/>
    <col min="1288" max="1288" width="10.7109375" style="14" customWidth="1"/>
    <col min="1289" max="1289" width="24.7109375" style="14" customWidth="1"/>
    <col min="1290" max="1290" width="29.7109375" style="14" customWidth="1"/>
    <col min="1291" max="1292" width="18.7109375" style="14" customWidth="1"/>
    <col min="1293" max="1293" width="4.5703125" style="14" customWidth="1"/>
    <col min="1294" max="1538" width="11.42578125" style="14"/>
    <col min="1539" max="1539" width="4.5703125" style="14" customWidth="1"/>
    <col min="1540" max="1540" width="24.7109375" style="14" customWidth="1"/>
    <col min="1541" max="1541" width="40" style="14" customWidth="1"/>
    <col min="1542" max="1543" width="18.7109375" style="14" customWidth="1"/>
    <col min="1544" max="1544" width="10.7109375" style="14" customWidth="1"/>
    <col min="1545" max="1545" width="24.7109375" style="14" customWidth="1"/>
    <col min="1546" max="1546" width="29.7109375" style="14" customWidth="1"/>
    <col min="1547" max="1548" width="18.7109375" style="14" customWidth="1"/>
    <col min="1549" max="1549" width="4.5703125" style="14" customWidth="1"/>
    <col min="1550" max="1794" width="11.42578125" style="14"/>
    <col min="1795" max="1795" width="4.5703125" style="14" customWidth="1"/>
    <col min="1796" max="1796" width="24.7109375" style="14" customWidth="1"/>
    <col min="1797" max="1797" width="40" style="14" customWidth="1"/>
    <col min="1798" max="1799" width="18.7109375" style="14" customWidth="1"/>
    <col min="1800" max="1800" width="10.7109375" style="14" customWidth="1"/>
    <col min="1801" max="1801" width="24.7109375" style="14" customWidth="1"/>
    <col min="1802" max="1802" width="29.7109375" style="14" customWidth="1"/>
    <col min="1803" max="1804" width="18.7109375" style="14" customWidth="1"/>
    <col min="1805" max="1805" width="4.5703125" style="14" customWidth="1"/>
    <col min="1806" max="2050" width="11.42578125" style="14"/>
    <col min="2051" max="2051" width="4.5703125" style="14" customWidth="1"/>
    <col min="2052" max="2052" width="24.7109375" style="14" customWidth="1"/>
    <col min="2053" max="2053" width="40" style="14" customWidth="1"/>
    <col min="2054" max="2055" width="18.7109375" style="14" customWidth="1"/>
    <col min="2056" max="2056" width="10.7109375" style="14" customWidth="1"/>
    <col min="2057" max="2057" width="24.7109375" style="14" customWidth="1"/>
    <col min="2058" max="2058" width="29.7109375" style="14" customWidth="1"/>
    <col min="2059" max="2060" width="18.7109375" style="14" customWidth="1"/>
    <col min="2061" max="2061" width="4.5703125" style="14" customWidth="1"/>
    <col min="2062" max="2306" width="11.42578125" style="14"/>
    <col min="2307" max="2307" width="4.5703125" style="14" customWidth="1"/>
    <col min="2308" max="2308" width="24.7109375" style="14" customWidth="1"/>
    <col min="2309" max="2309" width="40" style="14" customWidth="1"/>
    <col min="2310" max="2311" width="18.7109375" style="14" customWidth="1"/>
    <col min="2312" max="2312" width="10.7109375" style="14" customWidth="1"/>
    <col min="2313" max="2313" width="24.7109375" style="14" customWidth="1"/>
    <col min="2314" max="2314" width="29.7109375" style="14" customWidth="1"/>
    <col min="2315" max="2316" width="18.7109375" style="14" customWidth="1"/>
    <col min="2317" max="2317" width="4.5703125" style="14" customWidth="1"/>
    <col min="2318" max="2562" width="11.42578125" style="14"/>
    <col min="2563" max="2563" width="4.5703125" style="14" customWidth="1"/>
    <col min="2564" max="2564" width="24.7109375" style="14" customWidth="1"/>
    <col min="2565" max="2565" width="40" style="14" customWidth="1"/>
    <col min="2566" max="2567" width="18.7109375" style="14" customWidth="1"/>
    <col min="2568" max="2568" width="10.7109375" style="14" customWidth="1"/>
    <col min="2569" max="2569" width="24.7109375" style="14" customWidth="1"/>
    <col min="2570" max="2570" width="29.7109375" style="14" customWidth="1"/>
    <col min="2571" max="2572" width="18.7109375" style="14" customWidth="1"/>
    <col min="2573" max="2573" width="4.5703125" style="14" customWidth="1"/>
    <col min="2574" max="2818" width="11.42578125" style="14"/>
    <col min="2819" max="2819" width="4.5703125" style="14" customWidth="1"/>
    <col min="2820" max="2820" width="24.7109375" style="14" customWidth="1"/>
    <col min="2821" max="2821" width="40" style="14" customWidth="1"/>
    <col min="2822" max="2823" width="18.7109375" style="14" customWidth="1"/>
    <col min="2824" max="2824" width="10.7109375" style="14" customWidth="1"/>
    <col min="2825" max="2825" width="24.7109375" style="14" customWidth="1"/>
    <col min="2826" max="2826" width="29.7109375" style="14" customWidth="1"/>
    <col min="2827" max="2828" width="18.7109375" style="14" customWidth="1"/>
    <col min="2829" max="2829" width="4.5703125" style="14" customWidth="1"/>
    <col min="2830" max="3074" width="11.42578125" style="14"/>
    <col min="3075" max="3075" width="4.5703125" style="14" customWidth="1"/>
    <col min="3076" max="3076" width="24.7109375" style="14" customWidth="1"/>
    <col min="3077" max="3077" width="40" style="14" customWidth="1"/>
    <col min="3078" max="3079" width="18.7109375" style="14" customWidth="1"/>
    <col min="3080" max="3080" width="10.7109375" style="14" customWidth="1"/>
    <col min="3081" max="3081" width="24.7109375" style="14" customWidth="1"/>
    <col min="3082" max="3082" width="29.7109375" style="14" customWidth="1"/>
    <col min="3083" max="3084" width="18.7109375" style="14" customWidth="1"/>
    <col min="3085" max="3085" width="4.5703125" style="14" customWidth="1"/>
    <col min="3086" max="3330" width="11.42578125" style="14"/>
    <col min="3331" max="3331" width="4.5703125" style="14" customWidth="1"/>
    <col min="3332" max="3332" width="24.7109375" style="14" customWidth="1"/>
    <col min="3333" max="3333" width="40" style="14" customWidth="1"/>
    <col min="3334" max="3335" width="18.7109375" style="14" customWidth="1"/>
    <col min="3336" max="3336" width="10.7109375" style="14" customWidth="1"/>
    <col min="3337" max="3337" width="24.7109375" style="14" customWidth="1"/>
    <col min="3338" max="3338" width="29.7109375" style="14" customWidth="1"/>
    <col min="3339" max="3340" width="18.7109375" style="14" customWidth="1"/>
    <col min="3341" max="3341" width="4.5703125" style="14" customWidth="1"/>
    <col min="3342" max="3586" width="11.42578125" style="14"/>
    <col min="3587" max="3587" width="4.5703125" style="14" customWidth="1"/>
    <col min="3588" max="3588" width="24.7109375" style="14" customWidth="1"/>
    <col min="3589" max="3589" width="40" style="14" customWidth="1"/>
    <col min="3590" max="3591" width="18.7109375" style="14" customWidth="1"/>
    <col min="3592" max="3592" width="10.7109375" style="14" customWidth="1"/>
    <col min="3593" max="3593" width="24.7109375" style="14" customWidth="1"/>
    <col min="3594" max="3594" width="29.7109375" style="14" customWidth="1"/>
    <col min="3595" max="3596" width="18.7109375" style="14" customWidth="1"/>
    <col min="3597" max="3597" width="4.5703125" style="14" customWidth="1"/>
    <col min="3598" max="3842" width="11.42578125" style="14"/>
    <col min="3843" max="3843" width="4.5703125" style="14" customWidth="1"/>
    <col min="3844" max="3844" width="24.7109375" style="14" customWidth="1"/>
    <col min="3845" max="3845" width="40" style="14" customWidth="1"/>
    <col min="3846" max="3847" width="18.7109375" style="14" customWidth="1"/>
    <col min="3848" max="3848" width="10.7109375" style="14" customWidth="1"/>
    <col min="3849" max="3849" width="24.7109375" style="14" customWidth="1"/>
    <col min="3850" max="3850" width="29.7109375" style="14" customWidth="1"/>
    <col min="3851" max="3852" width="18.7109375" style="14" customWidth="1"/>
    <col min="3853" max="3853" width="4.5703125" style="14" customWidth="1"/>
    <col min="3854" max="4098" width="11.42578125" style="14"/>
    <col min="4099" max="4099" width="4.5703125" style="14" customWidth="1"/>
    <col min="4100" max="4100" width="24.7109375" style="14" customWidth="1"/>
    <col min="4101" max="4101" width="40" style="14" customWidth="1"/>
    <col min="4102" max="4103" width="18.7109375" style="14" customWidth="1"/>
    <col min="4104" max="4104" width="10.7109375" style="14" customWidth="1"/>
    <col min="4105" max="4105" width="24.7109375" style="14" customWidth="1"/>
    <col min="4106" max="4106" width="29.7109375" style="14" customWidth="1"/>
    <col min="4107" max="4108" width="18.7109375" style="14" customWidth="1"/>
    <col min="4109" max="4109" width="4.5703125" style="14" customWidth="1"/>
    <col min="4110" max="4354" width="11.42578125" style="14"/>
    <col min="4355" max="4355" width="4.5703125" style="14" customWidth="1"/>
    <col min="4356" max="4356" width="24.7109375" style="14" customWidth="1"/>
    <col min="4357" max="4357" width="40" style="14" customWidth="1"/>
    <col min="4358" max="4359" width="18.7109375" style="14" customWidth="1"/>
    <col min="4360" max="4360" width="10.7109375" style="14" customWidth="1"/>
    <col min="4361" max="4361" width="24.7109375" style="14" customWidth="1"/>
    <col min="4362" max="4362" width="29.7109375" style="14" customWidth="1"/>
    <col min="4363" max="4364" width="18.7109375" style="14" customWidth="1"/>
    <col min="4365" max="4365" width="4.5703125" style="14" customWidth="1"/>
    <col min="4366" max="4610" width="11.42578125" style="14"/>
    <col min="4611" max="4611" width="4.5703125" style="14" customWidth="1"/>
    <col min="4612" max="4612" width="24.7109375" style="14" customWidth="1"/>
    <col min="4613" max="4613" width="40" style="14" customWidth="1"/>
    <col min="4614" max="4615" width="18.7109375" style="14" customWidth="1"/>
    <col min="4616" max="4616" width="10.7109375" style="14" customWidth="1"/>
    <col min="4617" max="4617" width="24.7109375" style="14" customWidth="1"/>
    <col min="4618" max="4618" width="29.7109375" style="14" customWidth="1"/>
    <col min="4619" max="4620" width="18.7109375" style="14" customWidth="1"/>
    <col min="4621" max="4621" width="4.5703125" style="14" customWidth="1"/>
    <col min="4622" max="4866" width="11.42578125" style="14"/>
    <col min="4867" max="4867" width="4.5703125" style="14" customWidth="1"/>
    <col min="4868" max="4868" width="24.7109375" style="14" customWidth="1"/>
    <col min="4869" max="4869" width="40" style="14" customWidth="1"/>
    <col min="4870" max="4871" width="18.7109375" style="14" customWidth="1"/>
    <col min="4872" max="4872" width="10.7109375" style="14" customWidth="1"/>
    <col min="4873" max="4873" width="24.7109375" style="14" customWidth="1"/>
    <col min="4874" max="4874" width="29.7109375" style="14" customWidth="1"/>
    <col min="4875" max="4876" width="18.7109375" style="14" customWidth="1"/>
    <col min="4877" max="4877" width="4.5703125" style="14" customWidth="1"/>
    <col min="4878" max="5122" width="11.42578125" style="14"/>
    <col min="5123" max="5123" width="4.5703125" style="14" customWidth="1"/>
    <col min="5124" max="5124" width="24.7109375" style="14" customWidth="1"/>
    <col min="5125" max="5125" width="40" style="14" customWidth="1"/>
    <col min="5126" max="5127" width="18.7109375" style="14" customWidth="1"/>
    <col min="5128" max="5128" width="10.7109375" style="14" customWidth="1"/>
    <col min="5129" max="5129" width="24.7109375" style="14" customWidth="1"/>
    <col min="5130" max="5130" width="29.7109375" style="14" customWidth="1"/>
    <col min="5131" max="5132" width="18.7109375" style="14" customWidth="1"/>
    <col min="5133" max="5133" width="4.5703125" style="14" customWidth="1"/>
    <col min="5134" max="5378" width="11.42578125" style="14"/>
    <col min="5379" max="5379" width="4.5703125" style="14" customWidth="1"/>
    <col min="5380" max="5380" width="24.7109375" style="14" customWidth="1"/>
    <col min="5381" max="5381" width="40" style="14" customWidth="1"/>
    <col min="5382" max="5383" width="18.7109375" style="14" customWidth="1"/>
    <col min="5384" max="5384" width="10.7109375" style="14" customWidth="1"/>
    <col min="5385" max="5385" width="24.7109375" style="14" customWidth="1"/>
    <col min="5386" max="5386" width="29.7109375" style="14" customWidth="1"/>
    <col min="5387" max="5388" width="18.7109375" style="14" customWidth="1"/>
    <col min="5389" max="5389" width="4.5703125" style="14" customWidth="1"/>
    <col min="5390" max="5634" width="11.42578125" style="14"/>
    <col min="5635" max="5635" width="4.5703125" style="14" customWidth="1"/>
    <col min="5636" max="5636" width="24.7109375" style="14" customWidth="1"/>
    <col min="5637" max="5637" width="40" style="14" customWidth="1"/>
    <col min="5638" max="5639" width="18.7109375" style="14" customWidth="1"/>
    <col min="5640" max="5640" width="10.7109375" style="14" customWidth="1"/>
    <col min="5641" max="5641" width="24.7109375" style="14" customWidth="1"/>
    <col min="5642" max="5642" width="29.7109375" style="14" customWidth="1"/>
    <col min="5643" max="5644" width="18.7109375" style="14" customWidth="1"/>
    <col min="5645" max="5645" width="4.5703125" style="14" customWidth="1"/>
    <col min="5646" max="5890" width="11.42578125" style="14"/>
    <col min="5891" max="5891" width="4.5703125" style="14" customWidth="1"/>
    <col min="5892" max="5892" width="24.7109375" style="14" customWidth="1"/>
    <col min="5893" max="5893" width="40" style="14" customWidth="1"/>
    <col min="5894" max="5895" width="18.7109375" style="14" customWidth="1"/>
    <col min="5896" max="5896" width="10.7109375" style="14" customWidth="1"/>
    <col min="5897" max="5897" width="24.7109375" style="14" customWidth="1"/>
    <col min="5898" max="5898" width="29.7109375" style="14" customWidth="1"/>
    <col min="5899" max="5900" width="18.7109375" style="14" customWidth="1"/>
    <col min="5901" max="5901" width="4.5703125" style="14" customWidth="1"/>
    <col min="5902" max="6146" width="11.42578125" style="14"/>
    <col min="6147" max="6147" width="4.5703125" style="14" customWidth="1"/>
    <col min="6148" max="6148" width="24.7109375" style="14" customWidth="1"/>
    <col min="6149" max="6149" width="40" style="14" customWidth="1"/>
    <col min="6150" max="6151" width="18.7109375" style="14" customWidth="1"/>
    <col min="6152" max="6152" width="10.7109375" style="14" customWidth="1"/>
    <col min="6153" max="6153" width="24.7109375" style="14" customWidth="1"/>
    <col min="6154" max="6154" width="29.7109375" style="14" customWidth="1"/>
    <col min="6155" max="6156" width="18.7109375" style="14" customWidth="1"/>
    <col min="6157" max="6157" width="4.5703125" style="14" customWidth="1"/>
    <col min="6158" max="6402" width="11.42578125" style="14"/>
    <col min="6403" max="6403" width="4.5703125" style="14" customWidth="1"/>
    <col min="6404" max="6404" width="24.7109375" style="14" customWidth="1"/>
    <col min="6405" max="6405" width="40" style="14" customWidth="1"/>
    <col min="6406" max="6407" width="18.7109375" style="14" customWidth="1"/>
    <col min="6408" max="6408" width="10.7109375" style="14" customWidth="1"/>
    <col min="6409" max="6409" width="24.7109375" style="14" customWidth="1"/>
    <col min="6410" max="6410" width="29.7109375" style="14" customWidth="1"/>
    <col min="6411" max="6412" width="18.7109375" style="14" customWidth="1"/>
    <col min="6413" max="6413" width="4.5703125" style="14" customWidth="1"/>
    <col min="6414" max="6658" width="11.42578125" style="14"/>
    <col min="6659" max="6659" width="4.5703125" style="14" customWidth="1"/>
    <col min="6660" max="6660" width="24.7109375" style="14" customWidth="1"/>
    <col min="6661" max="6661" width="40" style="14" customWidth="1"/>
    <col min="6662" max="6663" width="18.7109375" style="14" customWidth="1"/>
    <col min="6664" max="6664" width="10.7109375" style="14" customWidth="1"/>
    <col min="6665" max="6665" width="24.7109375" style="14" customWidth="1"/>
    <col min="6666" max="6666" width="29.7109375" style="14" customWidth="1"/>
    <col min="6667" max="6668" width="18.7109375" style="14" customWidth="1"/>
    <col min="6669" max="6669" width="4.5703125" style="14" customWidth="1"/>
    <col min="6670" max="6914" width="11.42578125" style="14"/>
    <col min="6915" max="6915" width="4.5703125" style="14" customWidth="1"/>
    <col min="6916" max="6916" width="24.7109375" style="14" customWidth="1"/>
    <col min="6917" max="6917" width="40" style="14" customWidth="1"/>
    <col min="6918" max="6919" width="18.7109375" style="14" customWidth="1"/>
    <col min="6920" max="6920" width="10.7109375" style="14" customWidth="1"/>
    <col min="6921" max="6921" width="24.7109375" style="14" customWidth="1"/>
    <col min="6922" max="6922" width="29.7109375" style="14" customWidth="1"/>
    <col min="6923" max="6924" width="18.7109375" style="14" customWidth="1"/>
    <col min="6925" max="6925" width="4.5703125" style="14" customWidth="1"/>
    <col min="6926" max="7170" width="11.42578125" style="14"/>
    <col min="7171" max="7171" width="4.5703125" style="14" customWidth="1"/>
    <col min="7172" max="7172" width="24.7109375" style="14" customWidth="1"/>
    <col min="7173" max="7173" width="40" style="14" customWidth="1"/>
    <col min="7174" max="7175" width="18.7109375" style="14" customWidth="1"/>
    <col min="7176" max="7176" width="10.7109375" style="14" customWidth="1"/>
    <col min="7177" max="7177" width="24.7109375" style="14" customWidth="1"/>
    <col min="7178" max="7178" width="29.7109375" style="14" customWidth="1"/>
    <col min="7179" max="7180" width="18.7109375" style="14" customWidth="1"/>
    <col min="7181" max="7181" width="4.5703125" style="14" customWidth="1"/>
    <col min="7182" max="7426" width="11.42578125" style="14"/>
    <col min="7427" max="7427" width="4.5703125" style="14" customWidth="1"/>
    <col min="7428" max="7428" width="24.7109375" style="14" customWidth="1"/>
    <col min="7429" max="7429" width="40" style="14" customWidth="1"/>
    <col min="7430" max="7431" width="18.7109375" style="14" customWidth="1"/>
    <col min="7432" max="7432" width="10.7109375" style="14" customWidth="1"/>
    <col min="7433" max="7433" width="24.7109375" style="14" customWidth="1"/>
    <col min="7434" max="7434" width="29.7109375" style="14" customWidth="1"/>
    <col min="7435" max="7436" width="18.7109375" style="14" customWidth="1"/>
    <col min="7437" max="7437" width="4.5703125" style="14" customWidth="1"/>
    <col min="7438" max="7682" width="11.42578125" style="14"/>
    <col min="7683" max="7683" width="4.5703125" style="14" customWidth="1"/>
    <col min="7684" max="7684" width="24.7109375" style="14" customWidth="1"/>
    <col min="7685" max="7685" width="40" style="14" customWidth="1"/>
    <col min="7686" max="7687" width="18.7109375" style="14" customWidth="1"/>
    <col min="7688" max="7688" width="10.7109375" style="14" customWidth="1"/>
    <col min="7689" max="7689" width="24.7109375" style="14" customWidth="1"/>
    <col min="7690" max="7690" width="29.7109375" style="14" customWidth="1"/>
    <col min="7691" max="7692" width="18.7109375" style="14" customWidth="1"/>
    <col min="7693" max="7693" width="4.5703125" style="14" customWidth="1"/>
    <col min="7694" max="7938" width="11.42578125" style="14"/>
    <col min="7939" max="7939" width="4.5703125" style="14" customWidth="1"/>
    <col min="7940" max="7940" width="24.7109375" style="14" customWidth="1"/>
    <col min="7941" max="7941" width="40" style="14" customWidth="1"/>
    <col min="7942" max="7943" width="18.7109375" style="14" customWidth="1"/>
    <col min="7944" max="7944" width="10.7109375" style="14" customWidth="1"/>
    <col min="7945" max="7945" width="24.7109375" style="14" customWidth="1"/>
    <col min="7946" max="7946" width="29.7109375" style="14" customWidth="1"/>
    <col min="7947" max="7948" width="18.7109375" style="14" customWidth="1"/>
    <col min="7949" max="7949" width="4.5703125" style="14" customWidth="1"/>
    <col min="7950" max="8194" width="11.42578125" style="14"/>
    <col min="8195" max="8195" width="4.5703125" style="14" customWidth="1"/>
    <col min="8196" max="8196" width="24.7109375" style="14" customWidth="1"/>
    <col min="8197" max="8197" width="40" style="14" customWidth="1"/>
    <col min="8198" max="8199" width="18.7109375" style="14" customWidth="1"/>
    <col min="8200" max="8200" width="10.7109375" style="14" customWidth="1"/>
    <col min="8201" max="8201" width="24.7109375" style="14" customWidth="1"/>
    <col min="8202" max="8202" width="29.7109375" style="14" customWidth="1"/>
    <col min="8203" max="8204" width="18.7109375" style="14" customWidth="1"/>
    <col min="8205" max="8205" width="4.5703125" style="14" customWidth="1"/>
    <col min="8206" max="8450" width="11.42578125" style="14"/>
    <col min="8451" max="8451" width="4.5703125" style="14" customWidth="1"/>
    <col min="8452" max="8452" width="24.7109375" style="14" customWidth="1"/>
    <col min="8453" max="8453" width="40" style="14" customWidth="1"/>
    <col min="8454" max="8455" width="18.7109375" style="14" customWidth="1"/>
    <col min="8456" max="8456" width="10.7109375" style="14" customWidth="1"/>
    <col min="8457" max="8457" width="24.7109375" style="14" customWidth="1"/>
    <col min="8458" max="8458" width="29.7109375" style="14" customWidth="1"/>
    <col min="8459" max="8460" width="18.7109375" style="14" customWidth="1"/>
    <col min="8461" max="8461" width="4.5703125" style="14" customWidth="1"/>
    <col min="8462" max="8706" width="11.42578125" style="14"/>
    <col min="8707" max="8707" width="4.5703125" style="14" customWidth="1"/>
    <col min="8708" max="8708" width="24.7109375" style="14" customWidth="1"/>
    <col min="8709" max="8709" width="40" style="14" customWidth="1"/>
    <col min="8710" max="8711" width="18.7109375" style="14" customWidth="1"/>
    <col min="8712" max="8712" width="10.7109375" style="14" customWidth="1"/>
    <col min="8713" max="8713" width="24.7109375" style="14" customWidth="1"/>
    <col min="8714" max="8714" width="29.7109375" style="14" customWidth="1"/>
    <col min="8715" max="8716" width="18.7109375" style="14" customWidth="1"/>
    <col min="8717" max="8717" width="4.5703125" style="14" customWidth="1"/>
    <col min="8718" max="8962" width="11.42578125" style="14"/>
    <col min="8963" max="8963" width="4.5703125" style="14" customWidth="1"/>
    <col min="8964" max="8964" width="24.7109375" style="14" customWidth="1"/>
    <col min="8965" max="8965" width="40" style="14" customWidth="1"/>
    <col min="8966" max="8967" width="18.7109375" style="14" customWidth="1"/>
    <col min="8968" max="8968" width="10.7109375" style="14" customWidth="1"/>
    <col min="8969" max="8969" width="24.7109375" style="14" customWidth="1"/>
    <col min="8970" max="8970" width="29.7109375" style="14" customWidth="1"/>
    <col min="8971" max="8972" width="18.7109375" style="14" customWidth="1"/>
    <col min="8973" max="8973" width="4.5703125" style="14" customWidth="1"/>
    <col min="8974" max="9218" width="11.42578125" style="14"/>
    <col min="9219" max="9219" width="4.5703125" style="14" customWidth="1"/>
    <col min="9220" max="9220" width="24.7109375" style="14" customWidth="1"/>
    <col min="9221" max="9221" width="40" style="14" customWidth="1"/>
    <col min="9222" max="9223" width="18.7109375" style="14" customWidth="1"/>
    <col min="9224" max="9224" width="10.7109375" style="14" customWidth="1"/>
    <col min="9225" max="9225" width="24.7109375" style="14" customWidth="1"/>
    <col min="9226" max="9226" width="29.7109375" style="14" customWidth="1"/>
    <col min="9227" max="9228" width="18.7109375" style="14" customWidth="1"/>
    <col min="9229" max="9229" width="4.5703125" style="14" customWidth="1"/>
    <col min="9230" max="9474" width="11.42578125" style="14"/>
    <col min="9475" max="9475" width="4.5703125" style="14" customWidth="1"/>
    <col min="9476" max="9476" width="24.7109375" style="14" customWidth="1"/>
    <col min="9477" max="9477" width="40" style="14" customWidth="1"/>
    <col min="9478" max="9479" width="18.7109375" style="14" customWidth="1"/>
    <col min="9480" max="9480" width="10.7109375" style="14" customWidth="1"/>
    <col min="9481" max="9481" width="24.7109375" style="14" customWidth="1"/>
    <col min="9482" max="9482" width="29.7109375" style="14" customWidth="1"/>
    <col min="9483" max="9484" width="18.7109375" style="14" customWidth="1"/>
    <col min="9485" max="9485" width="4.5703125" style="14" customWidth="1"/>
    <col min="9486" max="9730" width="11.42578125" style="14"/>
    <col min="9731" max="9731" width="4.5703125" style="14" customWidth="1"/>
    <col min="9732" max="9732" width="24.7109375" style="14" customWidth="1"/>
    <col min="9733" max="9733" width="40" style="14" customWidth="1"/>
    <col min="9734" max="9735" width="18.7109375" style="14" customWidth="1"/>
    <col min="9736" max="9736" width="10.7109375" style="14" customWidth="1"/>
    <col min="9737" max="9737" width="24.7109375" style="14" customWidth="1"/>
    <col min="9738" max="9738" width="29.7109375" style="14" customWidth="1"/>
    <col min="9739" max="9740" width="18.7109375" style="14" customWidth="1"/>
    <col min="9741" max="9741" width="4.5703125" style="14" customWidth="1"/>
    <col min="9742" max="9986" width="11.42578125" style="14"/>
    <col min="9987" max="9987" width="4.5703125" style="14" customWidth="1"/>
    <col min="9988" max="9988" width="24.7109375" style="14" customWidth="1"/>
    <col min="9989" max="9989" width="40" style="14" customWidth="1"/>
    <col min="9990" max="9991" width="18.7109375" style="14" customWidth="1"/>
    <col min="9992" max="9992" width="10.7109375" style="14" customWidth="1"/>
    <col min="9993" max="9993" width="24.7109375" style="14" customWidth="1"/>
    <col min="9994" max="9994" width="29.7109375" style="14" customWidth="1"/>
    <col min="9995" max="9996" width="18.7109375" style="14" customWidth="1"/>
    <col min="9997" max="9997" width="4.5703125" style="14" customWidth="1"/>
    <col min="9998" max="10242" width="11.42578125" style="14"/>
    <col min="10243" max="10243" width="4.5703125" style="14" customWidth="1"/>
    <col min="10244" max="10244" width="24.7109375" style="14" customWidth="1"/>
    <col min="10245" max="10245" width="40" style="14" customWidth="1"/>
    <col min="10246" max="10247" width="18.7109375" style="14" customWidth="1"/>
    <col min="10248" max="10248" width="10.7109375" style="14" customWidth="1"/>
    <col min="10249" max="10249" width="24.7109375" style="14" customWidth="1"/>
    <col min="10250" max="10250" width="29.7109375" style="14" customWidth="1"/>
    <col min="10251" max="10252" width="18.7109375" style="14" customWidth="1"/>
    <col min="10253" max="10253" width="4.5703125" style="14" customWidth="1"/>
    <col min="10254" max="10498" width="11.42578125" style="14"/>
    <col min="10499" max="10499" width="4.5703125" style="14" customWidth="1"/>
    <col min="10500" max="10500" width="24.7109375" style="14" customWidth="1"/>
    <col min="10501" max="10501" width="40" style="14" customWidth="1"/>
    <col min="10502" max="10503" width="18.7109375" style="14" customWidth="1"/>
    <col min="10504" max="10504" width="10.7109375" style="14" customWidth="1"/>
    <col min="10505" max="10505" width="24.7109375" style="14" customWidth="1"/>
    <col min="10506" max="10506" width="29.7109375" style="14" customWidth="1"/>
    <col min="10507" max="10508" width="18.7109375" style="14" customWidth="1"/>
    <col min="10509" max="10509" width="4.5703125" style="14" customWidth="1"/>
    <col min="10510" max="10754" width="11.42578125" style="14"/>
    <col min="10755" max="10755" width="4.5703125" style="14" customWidth="1"/>
    <col min="10756" max="10756" width="24.7109375" style="14" customWidth="1"/>
    <col min="10757" max="10757" width="40" style="14" customWidth="1"/>
    <col min="10758" max="10759" width="18.7109375" style="14" customWidth="1"/>
    <col min="10760" max="10760" width="10.7109375" style="14" customWidth="1"/>
    <col min="10761" max="10761" width="24.7109375" style="14" customWidth="1"/>
    <col min="10762" max="10762" width="29.7109375" style="14" customWidth="1"/>
    <col min="10763" max="10764" width="18.7109375" style="14" customWidth="1"/>
    <col min="10765" max="10765" width="4.5703125" style="14" customWidth="1"/>
    <col min="10766" max="11010" width="11.42578125" style="14"/>
    <col min="11011" max="11011" width="4.5703125" style="14" customWidth="1"/>
    <col min="11012" max="11012" width="24.7109375" style="14" customWidth="1"/>
    <col min="11013" max="11013" width="40" style="14" customWidth="1"/>
    <col min="11014" max="11015" width="18.7109375" style="14" customWidth="1"/>
    <col min="11016" max="11016" width="10.7109375" style="14" customWidth="1"/>
    <col min="11017" max="11017" width="24.7109375" style="14" customWidth="1"/>
    <col min="11018" max="11018" width="29.7109375" style="14" customWidth="1"/>
    <col min="11019" max="11020" width="18.7109375" style="14" customWidth="1"/>
    <col min="11021" max="11021" width="4.5703125" style="14" customWidth="1"/>
    <col min="11022" max="11266" width="11.42578125" style="14"/>
    <col min="11267" max="11267" width="4.5703125" style="14" customWidth="1"/>
    <col min="11268" max="11268" width="24.7109375" style="14" customWidth="1"/>
    <col min="11269" max="11269" width="40" style="14" customWidth="1"/>
    <col min="11270" max="11271" width="18.7109375" style="14" customWidth="1"/>
    <col min="11272" max="11272" width="10.7109375" style="14" customWidth="1"/>
    <col min="11273" max="11273" width="24.7109375" style="14" customWidth="1"/>
    <col min="11274" max="11274" width="29.7109375" style="14" customWidth="1"/>
    <col min="11275" max="11276" width="18.7109375" style="14" customWidth="1"/>
    <col min="11277" max="11277" width="4.5703125" style="14" customWidth="1"/>
    <col min="11278" max="11522" width="11.42578125" style="14"/>
    <col min="11523" max="11523" width="4.5703125" style="14" customWidth="1"/>
    <col min="11524" max="11524" width="24.7109375" style="14" customWidth="1"/>
    <col min="11525" max="11525" width="40" style="14" customWidth="1"/>
    <col min="11526" max="11527" width="18.7109375" style="14" customWidth="1"/>
    <col min="11528" max="11528" width="10.7109375" style="14" customWidth="1"/>
    <col min="11529" max="11529" width="24.7109375" style="14" customWidth="1"/>
    <col min="11530" max="11530" width="29.7109375" style="14" customWidth="1"/>
    <col min="11531" max="11532" width="18.7109375" style="14" customWidth="1"/>
    <col min="11533" max="11533" width="4.5703125" style="14" customWidth="1"/>
    <col min="11534" max="11778" width="11.42578125" style="14"/>
    <col min="11779" max="11779" width="4.5703125" style="14" customWidth="1"/>
    <col min="11780" max="11780" width="24.7109375" style="14" customWidth="1"/>
    <col min="11781" max="11781" width="40" style="14" customWidth="1"/>
    <col min="11782" max="11783" width="18.7109375" style="14" customWidth="1"/>
    <col min="11784" max="11784" width="10.7109375" style="14" customWidth="1"/>
    <col min="11785" max="11785" width="24.7109375" style="14" customWidth="1"/>
    <col min="11786" max="11786" width="29.7109375" style="14" customWidth="1"/>
    <col min="11787" max="11788" width="18.7109375" style="14" customWidth="1"/>
    <col min="11789" max="11789" width="4.5703125" style="14" customWidth="1"/>
    <col min="11790" max="12034" width="11.42578125" style="14"/>
    <col min="12035" max="12035" width="4.5703125" style="14" customWidth="1"/>
    <col min="12036" max="12036" width="24.7109375" style="14" customWidth="1"/>
    <col min="12037" max="12037" width="40" style="14" customWidth="1"/>
    <col min="12038" max="12039" width="18.7109375" style="14" customWidth="1"/>
    <col min="12040" max="12040" width="10.7109375" style="14" customWidth="1"/>
    <col min="12041" max="12041" width="24.7109375" style="14" customWidth="1"/>
    <col min="12042" max="12042" width="29.7109375" style="14" customWidth="1"/>
    <col min="12043" max="12044" width="18.7109375" style="14" customWidth="1"/>
    <col min="12045" max="12045" width="4.5703125" style="14" customWidth="1"/>
    <col min="12046" max="12290" width="11.42578125" style="14"/>
    <col min="12291" max="12291" width="4.5703125" style="14" customWidth="1"/>
    <col min="12292" max="12292" width="24.7109375" style="14" customWidth="1"/>
    <col min="12293" max="12293" width="40" style="14" customWidth="1"/>
    <col min="12294" max="12295" width="18.7109375" style="14" customWidth="1"/>
    <col min="12296" max="12296" width="10.7109375" style="14" customWidth="1"/>
    <col min="12297" max="12297" width="24.7109375" style="14" customWidth="1"/>
    <col min="12298" max="12298" width="29.7109375" style="14" customWidth="1"/>
    <col min="12299" max="12300" width="18.7109375" style="14" customWidth="1"/>
    <col min="12301" max="12301" width="4.5703125" style="14" customWidth="1"/>
    <col min="12302" max="12546" width="11.42578125" style="14"/>
    <col min="12547" max="12547" width="4.5703125" style="14" customWidth="1"/>
    <col min="12548" max="12548" width="24.7109375" style="14" customWidth="1"/>
    <col min="12549" max="12549" width="40" style="14" customWidth="1"/>
    <col min="12550" max="12551" width="18.7109375" style="14" customWidth="1"/>
    <col min="12552" max="12552" width="10.7109375" style="14" customWidth="1"/>
    <col min="12553" max="12553" width="24.7109375" style="14" customWidth="1"/>
    <col min="12554" max="12554" width="29.7109375" style="14" customWidth="1"/>
    <col min="12555" max="12556" width="18.7109375" style="14" customWidth="1"/>
    <col min="12557" max="12557" width="4.5703125" style="14" customWidth="1"/>
    <col min="12558" max="12802" width="11.42578125" style="14"/>
    <col min="12803" max="12803" width="4.5703125" style="14" customWidth="1"/>
    <col min="12804" max="12804" width="24.7109375" style="14" customWidth="1"/>
    <col min="12805" max="12805" width="40" style="14" customWidth="1"/>
    <col min="12806" max="12807" width="18.7109375" style="14" customWidth="1"/>
    <col min="12808" max="12808" width="10.7109375" style="14" customWidth="1"/>
    <col min="12809" max="12809" width="24.7109375" style="14" customWidth="1"/>
    <col min="12810" max="12810" width="29.7109375" style="14" customWidth="1"/>
    <col min="12811" max="12812" width="18.7109375" style="14" customWidth="1"/>
    <col min="12813" max="12813" width="4.5703125" style="14" customWidth="1"/>
    <col min="12814" max="13058" width="11.42578125" style="14"/>
    <col min="13059" max="13059" width="4.5703125" style="14" customWidth="1"/>
    <col min="13060" max="13060" width="24.7109375" style="14" customWidth="1"/>
    <col min="13061" max="13061" width="40" style="14" customWidth="1"/>
    <col min="13062" max="13063" width="18.7109375" style="14" customWidth="1"/>
    <col min="13064" max="13064" width="10.7109375" style="14" customWidth="1"/>
    <col min="13065" max="13065" width="24.7109375" style="14" customWidth="1"/>
    <col min="13066" max="13066" width="29.7109375" style="14" customWidth="1"/>
    <col min="13067" max="13068" width="18.7109375" style="14" customWidth="1"/>
    <col min="13069" max="13069" width="4.5703125" style="14" customWidth="1"/>
    <col min="13070" max="13314" width="11.42578125" style="14"/>
    <col min="13315" max="13315" width="4.5703125" style="14" customWidth="1"/>
    <col min="13316" max="13316" width="24.7109375" style="14" customWidth="1"/>
    <col min="13317" max="13317" width="40" style="14" customWidth="1"/>
    <col min="13318" max="13319" width="18.7109375" style="14" customWidth="1"/>
    <col min="13320" max="13320" width="10.7109375" style="14" customWidth="1"/>
    <col min="13321" max="13321" width="24.7109375" style="14" customWidth="1"/>
    <col min="13322" max="13322" width="29.7109375" style="14" customWidth="1"/>
    <col min="13323" max="13324" width="18.7109375" style="14" customWidth="1"/>
    <col min="13325" max="13325" width="4.5703125" style="14" customWidth="1"/>
    <col min="13326" max="13570" width="11.42578125" style="14"/>
    <col min="13571" max="13571" width="4.5703125" style="14" customWidth="1"/>
    <col min="13572" max="13572" width="24.7109375" style="14" customWidth="1"/>
    <col min="13573" max="13573" width="40" style="14" customWidth="1"/>
    <col min="13574" max="13575" width="18.7109375" style="14" customWidth="1"/>
    <col min="13576" max="13576" width="10.7109375" style="14" customWidth="1"/>
    <col min="13577" max="13577" width="24.7109375" style="14" customWidth="1"/>
    <col min="13578" max="13578" width="29.7109375" style="14" customWidth="1"/>
    <col min="13579" max="13580" width="18.7109375" style="14" customWidth="1"/>
    <col min="13581" max="13581" width="4.5703125" style="14" customWidth="1"/>
    <col min="13582" max="13826" width="11.42578125" style="14"/>
    <col min="13827" max="13827" width="4.5703125" style="14" customWidth="1"/>
    <col min="13828" max="13828" width="24.7109375" style="14" customWidth="1"/>
    <col min="13829" max="13829" width="40" style="14" customWidth="1"/>
    <col min="13830" max="13831" width="18.7109375" style="14" customWidth="1"/>
    <col min="13832" max="13832" width="10.7109375" style="14" customWidth="1"/>
    <col min="13833" max="13833" width="24.7109375" style="14" customWidth="1"/>
    <col min="13834" max="13834" width="29.7109375" style="14" customWidth="1"/>
    <col min="13835" max="13836" width="18.7109375" style="14" customWidth="1"/>
    <col min="13837" max="13837" width="4.5703125" style="14" customWidth="1"/>
    <col min="13838" max="14082" width="11.42578125" style="14"/>
    <col min="14083" max="14083" width="4.5703125" style="14" customWidth="1"/>
    <col min="14084" max="14084" width="24.7109375" style="14" customWidth="1"/>
    <col min="14085" max="14085" width="40" style="14" customWidth="1"/>
    <col min="14086" max="14087" width="18.7109375" style="14" customWidth="1"/>
    <col min="14088" max="14088" width="10.7109375" style="14" customWidth="1"/>
    <col min="14089" max="14089" width="24.7109375" style="14" customWidth="1"/>
    <col min="14090" max="14090" width="29.7109375" style="14" customWidth="1"/>
    <col min="14091" max="14092" width="18.7109375" style="14" customWidth="1"/>
    <col min="14093" max="14093" width="4.5703125" style="14" customWidth="1"/>
    <col min="14094" max="14338" width="11.42578125" style="14"/>
    <col min="14339" max="14339" width="4.5703125" style="14" customWidth="1"/>
    <col min="14340" max="14340" width="24.7109375" style="14" customWidth="1"/>
    <col min="14341" max="14341" width="40" style="14" customWidth="1"/>
    <col min="14342" max="14343" width="18.7109375" style="14" customWidth="1"/>
    <col min="14344" max="14344" width="10.7109375" style="14" customWidth="1"/>
    <col min="14345" max="14345" width="24.7109375" style="14" customWidth="1"/>
    <col min="14346" max="14346" width="29.7109375" style="14" customWidth="1"/>
    <col min="14347" max="14348" width="18.7109375" style="14" customWidth="1"/>
    <col min="14349" max="14349" width="4.5703125" style="14" customWidth="1"/>
    <col min="14350" max="14594" width="11.42578125" style="14"/>
    <col min="14595" max="14595" width="4.5703125" style="14" customWidth="1"/>
    <col min="14596" max="14596" width="24.7109375" style="14" customWidth="1"/>
    <col min="14597" max="14597" width="40" style="14" customWidth="1"/>
    <col min="14598" max="14599" width="18.7109375" style="14" customWidth="1"/>
    <col min="14600" max="14600" width="10.7109375" style="14" customWidth="1"/>
    <col min="14601" max="14601" width="24.7109375" style="14" customWidth="1"/>
    <col min="14602" max="14602" width="29.7109375" style="14" customWidth="1"/>
    <col min="14603" max="14604" width="18.7109375" style="14" customWidth="1"/>
    <col min="14605" max="14605" width="4.5703125" style="14" customWidth="1"/>
    <col min="14606" max="14850" width="11.42578125" style="14"/>
    <col min="14851" max="14851" width="4.5703125" style="14" customWidth="1"/>
    <col min="14852" max="14852" width="24.7109375" style="14" customWidth="1"/>
    <col min="14853" max="14853" width="40" style="14" customWidth="1"/>
    <col min="14854" max="14855" width="18.7109375" style="14" customWidth="1"/>
    <col min="14856" max="14856" width="10.7109375" style="14" customWidth="1"/>
    <col min="14857" max="14857" width="24.7109375" style="14" customWidth="1"/>
    <col min="14858" max="14858" width="29.7109375" style="14" customWidth="1"/>
    <col min="14859" max="14860" width="18.7109375" style="14" customWidth="1"/>
    <col min="14861" max="14861" width="4.5703125" style="14" customWidth="1"/>
    <col min="14862" max="15106" width="11.42578125" style="14"/>
    <col min="15107" max="15107" width="4.5703125" style="14" customWidth="1"/>
    <col min="15108" max="15108" width="24.7109375" style="14" customWidth="1"/>
    <col min="15109" max="15109" width="40" style="14" customWidth="1"/>
    <col min="15110" max="15111" width="18.7109375" style="14" customWidth="1"/>
    <col min="15112" max="15112" width="10.7109375" style="14" customWidth="1"/>
    <col min="15113" max="15113" width="24.7109375" style="14" customWidth="1"/>
    <col min="15114" max="15114" width="29.7109375" style="14" customWidth="1"/>
    <col min="15115" max="15116" width="18.7109375" style="14" customWidth="1"/>
    <col min="15117" max="15117" width="4.5703125" style="14" customWidth="1"/>
    <col min="15118" max="15362" width="11.42578125" style="14"/>
    <col min="15363" max="15363" width="4.5703125" style="14" customWidth="1"/>
    <col min="15364" max="15364" width="24.7109375" style="14" customWidth="1"/>
    <col min="15365" max="15365" width="40" style="14" customWidth="1"/>
    <col min="15366" max="15367" width="18.7109375" style="14" customWidth="1"/>
    <col min="15368" max="15368" width="10.7109375" style="14" customWidth="1"/>
    <col min="15369" max="15369" width="24.7109375" style="14" customWidth="1"/>
    <col min="15370" max="15370" width="29.7109375" style="14" customWidth="1"/>
    <col min="15371" max="15372" width="18.7109375" style="14" customWidth="1"/>
    <col min="15373" max="15373" width="4.5703125" style="14" customWidth="1"/>
    <col min="15374" max="15618" width="11.42578125" style="14"/>
    <col min="15619" max="15619" width="4.5703125" style="14" customWidth="1"/>
    <col min="15620" max="15620" width="24.7109375" style="14" customWidth="1"/>
    <col min="15621" max="15621" width="40" style="14" customWidth="1"/>
    <col min="15622" max="15623" width="18.7109375" style="14" customWidth="1"/>
    <col min="15624" max="15624" width="10.7109375" style="14" customWidth="1"/>
    <col min="15625" max="15625" width="24.7109375" style="14" customWidth="1"/>
    <col min="15626" max="15626" width="29.7109375" style="14" customWidth="1"/>
    <col min="15627" max="15628" width="18.7109375" style="14" customWidth="1"/>
    <col min="15629" max="15629" width="4.5703125" style="14" customWidth="1"/>
    <col min="15630" max="15874" width="11.42578125" style="14"/>
    <col min="15875" max="15875" width="4.5703125" style="14" customWidth="1"/>
    <col min="15876" max="15876" width="24.7109375" style="14" customWidth="1"/>
    <col min="15877" max="15877" width="40" style="14" customWidth="1"/>
    <col min="15878" max="15879" width="18.7109375" style="14" customWidth="1"/>
    <col min="15880" max="15880" width="10.7109375" style="14" customWidth="1"/>
    <col min="15881" max="15881" width="24.7109375" style="14" customWidth="1"/>
    <col min="15882" max="15882" width="29.7109375" style="14" customWidth="1"/>
    <col min="15883" max="15884" width="18.7109375" style="14" customWidth="1"/>
    <col min="15885" max="15885" width="4.5703125" style="14" customWidth="1"/>
    <col min="15886" max="16130" width="11.42578125" style="14"/>
    <col min="16131" max="16131" width="4.5703125" style="14" customWidth="1"/>
    <col min="16132" max="16132" width="24.7109375" style="14" customWidth="1"/>
    <col min="16133" max="16133" width="40" style="14" customWidth="1"/>
    <col min="16134" max="16135" width="18.7109375" style="14" customWidth="1"/>
    <col min="16136" max="16136" width="10.7109375" style="14" customWidth="1"/>
    <col min="16137" max="16137" width="24.7109375" style="14" customWidth="1"/>
    <col min="16138" max="16138" width="29.7109375" style="14" customWidth="1"/>
    <col min="16139" max="16140" width="18.7109375" style="14" customWidth="1"/>
    <col min="16141" max="16141" width="4.5703125" style="14" customWidth="1"/>
    <col min="16142" max="16384" width="11.42578125" style="14"/>
  </cols>
  <sheetData>
    <row r="1" spans="1:16" ht="14.1" customHeight="1">
      <c r="B1" s="113"/>
      <c r="C1" s="83"/>
      <c r="D1" s="1246"/>
      <c r="E1" s="1246"/>
      <c r="F1" s="1246"/>
      <c r="G1" s="1246"/>
      <c r="H1" s="1246"/>
      <c r="I1" s="1246"/>
      <c r="J1" s="1246"/>
      <c r="K1" s="1246"/>
      <c r="L1" s="85"/>
      <c r="M1" s="85"/>
    </row>
    <row r="2" spans="1:16" ht="14.1" customHeight="1">
      <c r="B2" s="1246" t="s">
        <v>140</v>
      </c>
      <c r="C2" s="1246"/>
      <c r="D2" s="1246"/>
      <c r="E2" s="1246"/>
      <c r="F2" s="1246"/>
      <c r="G2" s="1246"/>
      <c r="H2" s="1246"/>
      <c r="I2" s="1246"/>
      <c r="J2" s="1246"/>
      <c r="K2" s="1246"/>
      <c r="L2" s="1246"/>
      <c r="M2" s="1246"/>
    </row>
    <row r="3" spans="1:16" ht="14.1" customHeight="1">
      <c r="B3" s="1246" t="s">
        <v>3370</v>
      </c>
      <c r="C3" s="1246"/>
      <c r="D3" s="1246"/>
      <c r="E3" s="1246"/>
      <c r="F3" s="1246"/>
      <c r="G3" s="1246"/>
      <c r="H3" s="1246"/>
      <c r="I3" s="1246"/>
      <c r="J3" s="1246"/>
      <c r="K3" s="1246"/>
      <c r="L3" s="1246"/>
      <c r="M3" s="1246"/>
    </row>
    <row r="4" spans="1:16" ht="14.1" customHeight="1">
      <c r="B4" s="1246" t="s">
        <v>3</v>
      </c>
      <c r="C4" s="1246"/>
      <c r="D4" s="1246"/>
      <c r="E4" s="1246"/>
      <c r="F4" s="1246"/>
      <c r="G4" s="1246"/>
      <c r="H4" s="1246"/>
      <c r="I4" s="1246"/>
      <c r="J4" s="1246"/>
      <c r="K4" s="1246"/>
      <c r="L4" s="1246"/>
      <c r="M4" s="1246"/>
    </row>
    <row r="5" spans="1:16" ht="20.100000000000001" customHeight="1">
      <c r="B5" s="82"/>
      <c r="C5" s="7"/>
      <c r="D5" s="10"/>
      <c r="E5" s="7" t="s">
        <v>4</v>
      </c>
      <c r="F5" s="1222" t="s">
        <v>5</v>
      </c>
      <c r="G5" s="1222"/>
      <c r="H5" s="1222"/>
      <c r="I5" s="1222"/>
      <c r="J5" s="10"/>
      <c r="K5" s="10"/>
      <c r="L5" s="10"/>
    </row>
    <row r="6" spans="1:16" ht="3" customHeight="1">
      <c r="B6" s="114"/>
      <c r="C6" s="114"/>
      <c r="D6" s="114"/>
      <c r="E6" s="114"/>
      <c r="F6" s="114"/>
      <c r="G6" s="114"/>
      <c r="H6" s="114"/>
    </row>
    <row r="7" spans="1:16" s="12" customFormat="1" ht="3" customHeight="1">
      <c r="B7" s="82"/>
      <c r="C7" s="82"/>
      <c r="D7" s="82"/>
      <c r="E7" s="82"/>
      <c r="F7" s="82"/>
      <c r="G7" s="81"/>
      <c r="H7" s="81"/>
      <c r="J7" s="116"/>
    </row>
    <row r="8" spans="1:16" s="12" customFormat="1" ht="3" customHeight="1">
      <c r="B8" s="80"/>
      <c r="C8" s="80"/>
      <c r="D8" s="80"/>
      <c r="E8" s="79"/>
      <c r="F8" s="79"/>
      <c r="G8" s="78"/>
      <c r="H8" s="78"/>
      <c r="J8" s="116"/>
    </row>
    <row r="9" spans="1:16" s="12" customFormat="1" ht="20.100000000000001" customHeight="1">
      <c r="B9" s="77"/>
      <c r="C9" s="1245" t="s">
        <v>68</v>
      </c>
      <c r="D9" s="1245"/>
      <c r="E9" s="75" t="s">
        <v>141</v>
      </c>
      <c r="F9" s="75" t="s">
        <v>142</v>
      </c>
      <c r="G9" s="76"/>
      <c r="H9" s="76"/>
      <c r="I9" s="1245" t="s">
        <v>68</v>
      </c>
      <c r="J9" s="1245"/>
      <c r="K9" s="75" t="s">
        <v>141</v>
      </c>
      <c r="L9" s="75" t="s">
        <v>142</v>
      </c>
      <c r="M9" s="74"/>
    </row>
    <row r="10" spans="1:16" ht="3" customHeight="1">
      <c r="B10" s="72"/>
      <c r="C10" s="71"/>
      <c r="D10" s="71"/>
      <c r="E10" s="70"/>
      <c r="F10" s="70"/>
      <c r="G10" s="51"/>
      <c r="H10" s="51"/>
      <c r="I10" s="12"/>
      <c r="J10" s="116"/>
      <c r="K10" s="12"/>
      <c r="L10" s="12"/>
      <c r="M10" s="16"/>
    </row>
    <row r="11" spans="1:16" s="12" customFormat="1" ht="3" customHeight="1">
      <c r="B11" s="92"/>
      <c r="C11" s="117"/>
      <c r="D11" s="117"/>
      <c r="E11" s="118"/>
      <c r="F11" s="118"/>
      <c r="G11" s="8"/>
      <c r="H11" s="8"/>
      <c r="J11" s="116"/>
      <c r="M11" s="16"/>
    </row>
    <row r="12" spans="1:16" ht="12.75" customHeight="1">
      <c r="B12" s="65"/>
      <c r="C12" s="1229" t="s">
        <v>8</v>
      </c>
      <c r="D12" s="1229"/>
      <c r="E12" s="119">
        <v>4428316.1899999995</v>
      </c>
      <c r="F12" s="119">
        <v>0</v>
      </c>
      <c r="G12" s="8"/>
      <c r="H12" s="8"/>
      <c r="I12" s="1229" t="s">
        <v>1</v>
      </c>
      <c r="J12" s="1229"/>
      <c r="K12" s="119">
        <v>0</v>
      </c>
      <c r="L12" s="119">
        <v>9353114.1899999995</v>
      </c>
      <c r="M12" s="16"/>
      <c r="P12" s="67"/>
    </row>
    <row r="13" spans="1:16">
      <c r="B13" s="60"/>
      <c r="C13" s="61"/>
      <c r="D13" s="21"/>
      <c r="E13" s="120"/>
      <c r="F13" s="120"/>
      <c r="G13" s="8"/>
      <c r="H13" s="8"/>
      <c r="I13" s="61"/>
      <c r="J13" s="61"/>
      <c r="K13" s="120"/>
      <c r="L13" s="120"/>
      <c r="M13" s="16"/>
      <c r="P13" s="67"/>
    </row>
    <row r="14" spans="1:16" ht="12.75" customHeight="1">
      <c r="B14" s="60"/>
      <c r="C14" s="1229" t="s">
        <v>9</v>
      </c>
      <c r="D14" s="1229"/>
      <c r="E14" s="119">
        <v>9949385.6799999997</v>
      </c>
      <c r="F14" s="119">
        <v>5521069.4900000002</v>
      </c>
      <c r="G14" s="8"/>
      <c r="H14" s="8"/>
      <c r="I14" s="1229" t="s">
        <v>10</v>
      </c>
      <c r="J14" s="1229"/>
      <c r="K14" s="119">
        <v>0</v>
      </c>
      <c r="L14" s="119">
        <v>9353114.1899999995</v>
      </c>
      <c r="M14" s="16"/>
      <c r="N14" s="67"/>
      <c r="O14" s="67"/>
    </row>
    <row r="15" spans="1:16" ht="15">
      <c r="A15" s="46"/>
      <c r="B15" s="60"/>
      <c r="C15" s="61"/>
      <c r="D15" s="21"/>
      <c r="E15" s="120"/>
      <c r="F15" s="120"/>
      <c r="G15" s="8"/>
      <c r="H15" s="8"/>
      <c r="I15" s="61"/>
      <c r="J15" s="61"/>
      <c r="K15" s="120"/>
      <c r="L15" s="120"/>
      <c r="M15" s="16"/>
    </row>
    <row r="16" spans="1:16" ht="12.75" customHeight="1">
      <c r="A16" s="46"/>
      <c r="B16" s="65"/>
      <c r="C16" s="1231" t="s">
        <v>11</v>
      </c>
      <c r="D16" s="1231"/>
      <c r="E16" s="121">
        <v>0</v>
      </c>
      <c r="F16" s="121">
        <v>481928.16</v>
      </c>
      <c r="G16" s="8"/>
      <c r="I16" s="1231" t="s">
        <v>12</v>
      </c>
      <c r="J16" s="1231"/>
      <c r="K16" s="121">
        <v>0</v>
      </c>
      <c r="L16" s="121">
        <v>9353114.1899999995</v>
      </c>
      <c r="M16" s="16"/>
      <c r="O16" s="46"/>
      <c r="P16" s="744"/>
    </row>
    <row r="17" spans="1:17" ht="12.75" customHeight="1">
      <c r="A17" s="46"/>
      <c r="B17" s="65"/>
      <c r="C17" s="1231" t="s">
        <v>13</v>
      </c>
      <c r="D17" s="1231"/>
      <c r="E17" s="121">
        <v>9949385.6799999997</v>
      </c>
      <c r="F17" s="121">
        <v>0</v>
      </c>
      <c r="G17" s="8"/>
      <c r="I17" s="1231" t="s">
        <v>14</v>
      </c>
      <c r="J17" s="1231"/>
      <c r="K17" s="121">
        <v>0</v>
      </c>
      <c r="L17" s="121">
        <v>0</v>
      </c>
      <c r="M17" s="16"/>
      <c r="O17" s="8"/>
    </row>
    <row r="18" spans="1:17" ht="12.75" customHeight="1">
      <c r="A18" s="46"/>
      <c r="B18" s="65"/>
      <c r="C18" s="1231" t="s">
        <v>15</v>
      </c>
      <c r="D18" s="1231"/>
      <c r="E18" s="121">
        <v>0</v>
      </c>
      <c r="F18" s="121">
        <v>5039141.33</v>
      </c>
      <c r="G18" s="8"/>
      <c r="I18" s="1231" t="s">
        <v>16</v>
      </c>
      <c r="J18" s="1231"/>
      <c r="K18" s="121">
        <v>0</v>
      </c>
      <c r="L18" s="121">
        <v>0</v>
      </c>
      <c r="M18" s="16"/>
      <c r="O18" s="8"/>
    </row>
    <row r="19" spans="1:17" ht="12.75" customHeight="1">
      <c r="A19" s="46"/>
      <c r="B19" s="65"/>
      <c r="C19" s="1231" t="s">
        <v>17</v>
      </c>
      <c r="D19" s="1231"/>
      <c r="E19" s="121">
        <v>0</v>
      </c>
      <c r="F19" s="121">
        <v>0</v>
      </c>
      <c r="G19" s="8"/>
      <c r="I19" s="1231" t="s">
        <v>18</v>
      </c>
      <c r="J19" s="1231"/>
      <c r="K19" s="121">
        <v>0</v>
      </c>
      <c r="L19" s="121">
        <v>0</v>
      </c>
      <c r="M19" s="16"/>
      <c r="O19" s="8"/>
      <c r="P19" s="67"/>
    </row>
    <row r="20" spans="1:17" ht="12.75" customHeight="1">
      <c r="B20" s="65"/>
      <c r="C20" s="1231" t="s">
        <v>19</v>
      </c>
      <c r="D20" s="1231"/>
      <c r="E20" s="121">
        <v>0</v>
      </c>
      <c r="F20" s="121">
        <v>0</v>
      </c>
      <c r="G20" s="8"/>
      <c r="I20" s="1231" t="s">
        <v>20</v>
      </c>
      <c r="J20" s="1231"/>
      <c r="K20" s="121">
        <v>0</v>
      </c>
      <c r="L20" s="121">
        <v>0</v>
      </c>
      <c r="M20" s="16"/>
      <c r="O20" s="8"/>
      <c r="Q20" s="67"/>
    </row>
    <row r="21" spans="1:17" ht="25.5" customHeight="1">
      <c r="A21" s="46"/>
      <c r="B21" s="65"/>
      <c r="C21" s="1231" t="s">
        <v>21</v>
      </c>
      <c r="D21" s="1231"/>
      <c r="E21" s="121">
        <v>0</v>
      </c>
      <c r="F21" s="121">
        <v>0</v>
      </c>
      <c r="G21" s="8"/>
      <c r="I21" s="1232" t="s">
        <v>22</v>
      </c>
      <c r="J21" s="1232"/>
      <c r="K21" s="121">
        <v>0</v>
      </c>
      <c r="L21" s="121">
        <v>0</v>
      </c>
      <c r="M21" s="16"/>
      <c r="O21" s="8"/>
    </row>
    <row r="22" spans="1:17" ht="12.75" customHeight="1">
      <c r="A22" s="46"/>
      <c r="B22" s="65"/>
      <c r="C22" s="1231" t="s">
        <v>23</v>
      </c>
      <c r="D22" s="1231"/>
      <c r="E22" s="121">
        <v>0</v>
      </c>
      <c r="F22" s="121">
        <v>0</v>
      </c>
      <c r="G22" s="8"/>
      <c r="I22" s="1231" t="s">
        <v>24</v>
      </c>
      <c r="J22" s="1231"/>
      <c r="K22" s="121">
        <v>0</v>
      </c>
      <c r="L22" s="121">
        <v>0</v>
      </c>
      <c r="M22" s="16"/>
      <c r="O22" s="8"/>
    </row>
    <row r="23" spans="1:17" ht="12.75" customHeight="1">
      <c r="B23" s="60"/>
      <c r="C23" s="61"/>
      <c r="D23" s="21"/>
      <c r="E23" s="120"/>
      <c r="F23" s="120"/>
      <c r="G23" s="8"/>
      <c r="I23" s="1231" t="s">
        <v>25</v>
      </c>
      <c r="J23" s="1231"/>
      <c r="K23" s="121">
        <v>0</v>
      </c>
      <c r="L23" s="121">
        <v>0</v>
      </c>
      <c r="M23" s="16"/>
      <c r="O23" s="46"/>
    </row>
    <row r="24" spans="1:17" ht="12.75" customHeight="1">
      <c r="B24" s="60"/>
      <c r="C24" s="1229" t="s">
        <v>28</v>
      </c>
      <c r="D24" s="1229"/>
      <c r="E24" s="119">
        <v>0</v>
      </c>
      <c r="F24" s="119">
        <v>0</v>
      </c>
      <c r="G24" s="173"/>
      <c r="I24" s="61"/>
      <c r="J24" s="61"/>
      <c r="K24" s="120"/>
      <c r="L24" s="120"/>
      <c r="M24" s="16"/>
      <c r="O24" s="8"/>
    </row>
    <row r="25" spans="1:17" ht="12.75" customHeight="1">
      <c r="B25" s="60"/>
      <c r="C25" s="61"/>
      <c r="D25" s="21"/>
      <c r="E25" s="120"/>
      <c r="F25" s="120"/>
      <c r="G25" s="8"/>
      <c r="I25" s="1230" t="s">
        <v>29</v>
      </c>
      <c r="J25" s="1230"/>
      <c r="K25" s="119">
        <v>0</v>
      </c>
      <c r="L25" s="119">
        <v>0</v>
      </c>
      <c r="M25" s="16"/>
      <c r="O25" s="8"/>
    </row>
    <row r="26" spans="1:17" ht="12.75" customHeight="1">
      <c r="B26" s="65"/>
      <c r="C26" s="1231" t="s">
        <v>30</v>
      </c>
      <c r="D26" s="1231"/>
      <c r="E26" s="121">
        <v>0</v>
      </c>
      <c r="F26" s="121">
        <v>0</v>
      </c>
      <c r="G26" s="8"/>
      <c r="I26" s="61"/>
      <c r="J26" s="61"/>
      <c r="K26" s="120"/>
      <c r="L26" s="120"/>
      <c r="M26" s="16"/>
      <c r="O26" s="8"/>
    </row>
    <row r="27" spans="1:17" ht="12.75" customHeight="1">
      <c r="B27" s="65"/>
      <c r="C27" s="1231" t="s">
        <v>32</v>
      </c>
      <c r="D27" s="1231"/>
      <c r="E27" s="121">
        <v>0</v>
      </c>
      <c r="F27" s="121">
        <v>0</v>
      </c>
      <c r="G27" s="8"/>
      <c r="I27" s="1231" t="s">
        <v>31</v>
      </c>
      <c r="J27" s="1231"/>
      <c r="K27" s="121">
        <v>0</v>
      </c>
      <c r="L27" s="121">
        <v>0</v>
      </c>
      <c r="M27" s="16"/>
      <c r="O27" s="8"/>
    </row>
    <row r="28" spans="1:17" ht="12.75" customHeight="1">
      <c r="A28" s="46"/>
      <c r="B28" s="65"/>
      <c r="C28" s="1231" t="s">
        <v>34</v>
      </c>
      <c r="D28" s="1231"/>
      <c r="E28" s="121">
        <v>0</v>
      </c>
      <c r="F28" s="121">
        <v>0</v>
      </c>
      <c r="G28" s="8"/>
      <c r="I28" s="1231" t="s">
        <v>33</v>
      </c>
      <c r="J28" s="1231"/>
      <c r="K28" s="121">
        <v>0</v>
      </c>
      <c r="L28" s="121">
        <v>0</v>
      </c>
      <c r="M28" s="16"/>
      <c r="O28" s="8"/>
    </row>
    <row r="29" spans="1:17" ht="12.75" customHeight="1">
      <c r="A29" s="46"/>
      <c r="B29" s="65"/>
      <c r="C29" s="1231" t="s">
        <v>36</v>
      </c>
      <c r="D29" s="1231"/>
      <c r="E29" s="121">
        <v>0</v>
      </c>
      <c r="F29" s="121">
        <v>0</v>
      </c>
      <c r="G29" s="8"/>
      <c r="I29" s="1231" t="s">
        <v>35</v>
      </c>
      <c r="J29" s="1231"/>
      <c r="K29" s="121">
        <v>0</v>
      </c>
      <c r="L29" s="121">
        <v>0</v>
      </c>
      <c r="M29" s="16"/>
      <c r="O29" s="8"/>
    </row>
    <row r="30" spans="1:17" ht="12.75" customHeight="1">
      <c r="B30" s="65"/>
      <c r="C30" s="1231" t="s">
        <v>38</v>
      </c>
      <c r="D30" s="1231"/>
      <c r="E30" s="121">
        <v>0</v>
      </c>
      <c r="F30" s="121">
        <v>0</v>
      </c>
      <c r="G30" s="8"/>
      <c r="I30" s="1231" t="s">
        <v>37</v>
      </c>
      <c r="J30" s="1231"/>
      <c r="K30" s="121">
        <v>0</v>
      </c>
      <c r="L30" s="121">
        <v>0</v>
      </c>
      <c r="M30" s="16"/>
      <c r="O30" s="8"/>
    </row>
    <row r="31" spans="1:17" ht="26.1" customHeight="1">
      <c r="A31" s="46"/>
      <c r="B31" s="65"/>
      <c r="C31" s="1232" t="s">
        <v>40</v>
      </c>
      <c r="D31" s="1232"/>
      <c r="E31" s="121">
        <v>0</v>
      </c>
      <c r="F31" s="121">
        <v>0</v>
      </c>
      <c r="G31" s="173"/>
      <c r="I31" s="1232" t="s">
        <v>39</v>
      </c>
      <c r="J31" s="1232"/>
      <c r="K31" s="121">
        <v>0</v>
      </c>
      <c r="L31" s="121">
        <v>0</v>
      </c>
      <c r="M31" s="16"/>
      <c r="O31" s="8"/>
    </row>
    <row r="32" spans="1:17" ht="12.75" customHeight="1">
      <c r="B32" s="65"/>
      <c r="C32" s="1231" t="s">
        <v>42</v>
      </c>
      <c r="D32" s="1231"/>
      <c r="E32" s="121">
        <v>0</v>
      </c>
      <c r="F32" s="121">
        <v>0</v>
      </c>
      <c r="G32" s="8"/>
      <c r="I32" s="1231" t="s">
        <v>41</v>
      </c>
      <c r="J32" s="1231"/>
      <c r="K32" s="121">
        <v>0</v>
      </c>
      <c r="L32" s="121">
        <v>0</v>
      </c>
      <c r="M32" s="16"/>
      <c r="O32" s="8"/>
    </row>
    <row r="33" spans="2:16" ht="25.5" customHeight="1">
      <c r="B33" s="65"/>
      <c r="C33" s="1232" t="s">
        <v>43</v>
      </c>
      <c r="D33" s="1232"/>
      <c r="E33" s="121">
        <v>0</v>
      </c>
      <c r="F33" s="121">
        <v>0</v>
      </c>
      <c r="G33" s="8"/>
      <c r="I33" s="61"/>
      <c r="J33" s="61"/>
      <c r="K33" s="122"/>
      <c r="L33" s="122"/>
      <c r="M33" s="16"/>
      <c r="O33" s="8"/>
      <c r="P33" s="263"/>
    </row>
    <row r="34" spans="2:16" ht="12.75" customHeight="1">
      <c r="B34" s="65"/>
      <c r="C34" s="1231" t="s">
        <v>45</v>
      </c>
      <c r="D34" s="1231"/>
      <c r="E34" s="121">
        <v>0</v>
      </c>
      <c r="F34" s="121">
        <v>0</v>
      </c>
      <c r="G34" s="8"/>
      <c r="I34" s="1229" t="s">
        <v>48</v>
      </c>
      <c r="J34" s="1229"/>
      <c r="K34" s="119">
        <v>4924798</v>
      </c>
      <c r="L34" s="119"/>
      <c r="M34" s="16"/>
      <c r="O34" s="778"/>
      <c r="P34" s="779"/>
    </row>
    <row r="35" spans="2:16">
      <c r="B35" s="60"/>
      <c r="C35" s="61"/>
      <c r="D35" s="21"/>
      <c r="E35" s="122"/>
      <c r="F35" s="122"/>
      <c r="G35" s="8"/>
      <c r="I35" s="61"/>
      <c r="J35" s="61"/>
      <c r="K35" s="120"/>
      <c r="L35" s="120"/>
      <c r="M35" s="16"/>
      <c r="O35" s="8"/>
    </row>
    <row r="36" spans="2:16" ht="12.75" customHeight="1">
      <c r="B36" s="65"/>
      <c r="C36" s="12"/>
      <c r="D36" s="12"/>
      <c r="E36" s="12"/>
      <c r="F36" s="12"/>
      <c r="G36" s="8"/>
      <c r="I36" s="1229" t="s">
        <v>50</v>
      </c>
      <c r="J36" s="1229"/>
      <c r="K36" s="119">
        <v>4829445.01</v>
      </c>
      <c r="L36" s="119">
        <v>0</v>
      </c>
      <c r="M36" s="16"/>
      <c r="O36" s="8"/>
    </row>
    <row r="37" spans="2:16">
      <c r="B37" s="60"/>
      <c r="C37" s="12"/>
      <c r="D37" s="12"/>
      <c r="E37" s="12"/>
      <c r="F37" s="12"/>
      <c r="G37" s="8"/>
      <c r="I37" s="61"/>
      <c r="J37" s="61"/>
      <c r="K37" s="120"/>
      <c r="L37" s="120"/>
      <c r="M37" s="16"/>
      <c r="O37" s="8"/>
    </row>
    <row r="38" spans="2:16" ht="12.75" customHeight="1">
      <c r="B38" s="65"/>
      <c r="C38" s="12"/>
      <c r="D38" s="12"/>
      <c r="E38" s="12"/>
      <c r="F38" s="12"/>
      <c r="G38" s="8"/>
      <c r="I38" s="1231" t="s">
        <v>51</v>
      </c>
      <c r="J38" s="1231"/>
      <c r="K38" s="121">
        <v>4829445.01</v>
      </c>
      <c r="L38" s="121">
        <v>0</v>
      </c>
      <c r="M38" s="16"/>
      <c r="O38" s="8"/>
      <c r="P38" s="67"/>
    </row>
    <row r="39" spans="2:16" ht="12.75" customHeight="1">
      <c r="B39" s="60"/>
      <c r="C39" s="12"/>
      <c r="D39" s="12"/>
      <c r="E39" s="12"/>
      <c r="F39" s="12"/>
      <c r="G39" s="8"/>
      <c r="I39" s="1231" t="s">
        <v>52</v>
      </c>
      <c r="J39" s="1231"/>
      <c r="K39" s="121">
        <v>0</v>
      </c>
      <c r="L39" s="121">
        <v>0</v>
      </c>
      <c r="M39" s="16"/>
      <c r="O39" s="8"/>
    </row>
    <row r="40" spans="2:16" ht="12.75" customHeight="1">
      <c r="B40" s="65"/>
      <c r="C40" s="12"/>
      <c r="D40" s="12"/>
      <c r="E40" s="12"/>
      <c r="F40" s="12"/>
      <c r="I40" s="1231" t="s">
        <v>53</v>
      </c>
      <c r="J40" s="1231"/>
      <c r="K40" s="121">
        <v>0</v>
      </c>
      <c r="L40" s="121">
        <v>0</v>
      </c>
      <c r="M40" s="16"/>
    </row>
    <row r="41" spans="2:16">
      <c r="B41" s="65"/>
      <c r="C41" s="12"/>
      <c r="D41" s="12"/>
      <c r="E41" s="12"/>
      <c r="F41" s="12"/>
      <c r="G41" s="8"/>
      <c r="I41" s="61"/>
      <c r="J41" s="61"/>
      <c r="K41" s="120"/>
      <c r="L41" s="120"/>
      <c r="M41" s="16"/>
      <c r="O41" s="8"/>
    </row>
    <row r="42" spans="2:16" ht="12.75" customHeight="1">
      <c r="B42" s="65"/>
      <c r="C42" s="12"/>
      <c r="D42" s="12"/>
      <c r="E42" s="12"/>
      <c r="F42" s="12"/>
      <c r="I42" s="1229" t="s">
        <v>54</v>
      </c>
      <c r="J42" s="1229"/>
      <c r="K42" s="119">
        <v>95352.990000000224</v>
      </c>
      <c r="L42" s="119">
        <v>0</v>
      </c>
      <c r="M42" s="16"/>
    </row>
    <row r="43" spans="2:16">
      <c r="B43" s="65"/>
      <c r="C43" s="12"/>
      <c r="D43" s="12"/>
      <c r="E43" s="12"/>
      <c r="F43" s="12"/>
      <c r="I43" s="61"/>
      <c r="J43" s="61"/>
      <c r="K43" s="120"/>
      <c r="L43" s="120"/>
      <c r="M43" s="16"/>
    </row>
    <row r="44" spans="2:16">
      <c r="B44" s="65"/>
      <c r="C44" s="12"/>
      <c r="D44" s="12"/>
      <c r="E44" s="12"/>
      <c r="F44" s="12"/>
      <c r="I44" s="61"/>
      <c r="J44" s="61"/>
      <c r="K44" s="120"/>
      <c r="L44" s="120"/>
      <c r="M44" s="16"/>
    </row>
    <row r="45" spans="2:16" ht="12.75" customHeight="1">
      <c r="B45" s="65"/>
      <c r="C45" s="12"/>
      <c r="D45" s="12"/>
      <c r="E45" s="12"/>
      <c r="F45" s="12"/>
      <c r="G45" s="8"/>
      <c r="I45" s="1231" t="s">
        <v>143</v>
      </c>
      <c r="J45" s="1231"/>
      <c r="K45" s="121">
        <v>12939657.33</v>
      </c>
      <c r="L45" s="121">
        <v>0</v>
      </c>
      <c r="M45" s="16"/>
      <c r="O45" s="8"/>
    </row>
    <row r="46" spans="2:16" ht="12.75" customHeight="1">
      <c r="B46" s="65"/>
      <c r="C46" s="12"/>
      <c r="D46" s="12"/>
      <c r="E46" s="12"/>
      <c r="F46" s="12"/>
      <c r="G46" s="8"/>
      <c r="I46" s="1231" t="s">
        <v>56</v>
      </c>
      <c r="J46" s="1231"/>
      <c r="K46" s="121">
        <v>0</v>
      </c>
      <c r="L46" s="121">
        <v>12844304.34</v>
      </c>
      <c r="M46" s="16"/>
      <c r="O46" s="8"/>
    </row>
    <row r="47" spans="2:16" ht="12.75" customHeight="1">
      <c r="B47" s="65"/>
      <c r="C47" s="12"/>
      <c r="D47" s="12"/>
      <c r="E47" s="12"/>
      <c r="F47" s="12"/>
      <c r="G47" s="8"/>
      <c r="I47" s="1231" t="s">
        <v>57</v>
      </c>
      <c r="J47" s="1231"/>
      <c r="K47" s="121">
        <v>0</v>
      </c>
      <c r="L47" s="121">
        <v>0</v>
      </c>
      <c r="M47" s="16"/>
      <c r="O47" s="8"/>
    </row>
    <row r="48" spans="2:16" ht="12.75" customHeight="1">
      <c r="B48" s="65"/>
      <c r="C48" s="12"/>
      <c r="D48" s="12"/>
      <c r="E48" s="12"/>
      <c r="F48" s="12"/>
      <c r="G48" s="8"/>
      <c r="I48" s="1231" t="s">
        <v>58</v>
      </c>
      <c r="J48" s="1231"/>
      <c r="K48" s="121">
        <v>0</v>
      </c>
      <c r="L48" s="121">
        <v>0</v>
      </c>
      <c r="M48" s="16"/>
      <c r="O48" s="8"/>
    </row>
    <row r="49" spans="1:15" ht="12.75" customHeight="1">
      <c r="B49" s="60"/>
      <c r="C49" s="12"/>
      <c r="D49" s="12"/>
      <c r="E49" s="12"/>
      <c r="F49" s="12"/>
      <c r="G49" s="8"/>
      <c r="I49" s="1231" t="s">
        <v>59</v>
      </c>
      <c r="J49" s="1231"/>
      <c r="K49" s="121">
        <v>0</v>
      </c>
      <c r="L49" s="121">
        <v>0</v>
      </c>
      <c r="M49" s="16"/>
      <c r="O49" s="8"/>
    </row>
    <row r="50" spans="1:15">
      <c r="B50" s="65"/>
      <c r="C50" s="12"/>
      <c r="D50" s="12"/>
      <c r="E50" s="12"/>
      <c r="F50" s="12"/>
      <c r="G50" s="8"/>
      <c r="I50" s="61"/>
      <c r="J50" s="61"/>
      <c r="K50" s="120"/>
      <c r="L50" s="120"/>
      <c r="M50" s="16"/>
      <c r="O50" s="8"/>
    </row>
    <row r="51" spans="1:15" ht="26.1" customHeight="1">
      <c r="B51" s="60"/>
      <c r="C51" s="12"/>
      <c r="D51" s="12"/>
      <c r="E51" s="12"/>
      <c r="F51" s="12"/>
      <c r="G51" s="8"/>
      <c r="I51" s="1229" t="s">
        <v>144</v>
      </c>
      <c r="J51" s="1229"/>
      <c r="K51" s="119">
        <v>0</v>
      </c>
      <c r="L51" s="119">
        <v>0</v>
      </c>
      <c r="M51" s="16"/>
      <c r="O51" s="8"/>
    </row>
    <row r="52" spans="1:15">
      <c r="B52" s="65"/>
      <c r="C52" s="12"/>
      <c r="D52" s="12"/>
      <c r="E52" s="12"/>
      <c r="F52" s="12"/>
      <c r="G52" s="8"/>
      <c r="H52" s="8"/>
      <c r="I52" s="61"/>
      <c r="J52" s="61"/>
      <c r="K52" s="120"/>
      <c r="L52" s="120"/>
      <c r="M52" s="16"/>
    </row>
    <row r="53" spans="1:15" ht="12.75" customHeight="1">
      <c r="B53" s="65"/>
      <c r="C53" s="12"/>
      <c r="D53" s="12"/>
      <c r="E53" s="12"/>
      <c r="F53" s="12"/>
      <c r="G53" s="8"/>
      <c r="H53" s="8"/>
      <c r="I53" s="1231" t="s">
        <v>61</v>
      </c>
      <c r="J53" s="1231"/>
      <c r="K53" s="121">
        <v>0</v>
      </c>
      <c r="L53" s="121">
        <v>0</v>
      </c>
      <c r="M53" s="16"/>
    </row>
    <row r="54" spans="1:15" ht="19.5" customHeight="1">
      <c r="B54" s="123"/>
      <c r="C54" s="49"/>
      <c r="D54" s="49"/>
      <c r="E54" s="49"/>
      <c r="F54" s="49"/>
      <c r="G54" s="36"/>
      <c r="H54" s="36"/>
      <c r="I54" s="1266" t="s">
        <v>62</v>
      </c>
      <c r="J54" s="1266"/>
      <c r="K54" s="124">
        <v>0</v>
      </c>
      <c r="L54" s="124">
        <v>0</v>
      </c>
      <c r="M54" s="37"/>
    </row>
    <row r="55" spans="1:15" ht="6" customHeight="1">
      <c r="B55" s="587"/>
      <c r="C55" s="558"/>
      <c r="D55" s="19"/>
      <c r="E55" s="38"/>
      <c r="F55" s="39"/>
      <c r="G55" s="39"/>
      <c r="H55" s="39"/>
      <c r="I55" s="558"/>
      <c r="J55" s="125"/>
      <c r="K55" s="38"/>
      <c r="L55" s="39"/>
      <c r="M55" s="39"/>
    </row>
    <row r="56" spans="1:15" ht="6" customHeight="1">
      <c r="A56" s="558"/>
      <c r="B56" s="558"/>
      <c r="C56" s="558"/>
      <c r="D56" s="19"/>
      <c r="E56" s="38"/>
      <c r="F56" s="39"/>
      <c r="G56" s="39"/>
      <c r="H56" s="39"/>
      <c r="I56" s="558"/>
      <c r="J56" s="125"/>
      <c r="K56" s="38"/>
      <c r="L56" s="39"/>
      <c r="M56" s="39"/>
    </row>
    <row r="57" spans="1:15" ht="6" customHeight="1">
      <c r="C57" s="19"/>
      <c r="D57" s="38"/>
      <c r="E57" s="39"/>
      <c r="F57" s="39"/>
      <c r="I57" s="40"/>
      <c r="J57" s="126"/>
      <c r="K57" s="39"/>
      <c r="L57" s="39"/>
    </row>
    <row r="58" spans="1:15" ht="15" customHeight="1">
      <c r="C58" s="1236" t="s">
        <v>65</v>
      </c>
      <c r="D58" s="1236"/>
      <c r="E58" s="1236"/>
      <c r="F58" s="1236"/>
      <c r="G58" s="1236"/>
      <c r="H58" s="1236"/>
      <c r="I58" s="1236"/>
      <c r="J58" s="1236"/>
      <c r="K58" s="1236"/>
      <c r="L58" s="1236"/>
    </row>
    <row r="59" spans="1:15" ht="9.75" customHeight="1">
      <c r="C59" s="19"/>
      <c r="D59" s="38"/>
      <c r="E59" s="39"/>
      <c r="F59" s="39"/>
      <c r="I59" s="40"/>
      <c r="J59" s="126"/>
      <c r="K59" s="39"/>
      <c r="L59" s="39"/>
    </row>
    <row r="60" spans="1:15" ht="50.1" customHeight="1">
      <c r="C60" s="19"/>
      <c r="D60" s="127"/>
      <c r="E60" s="128"/>
      <c r="F60" s="39"/>
      <c r="I60" s="129"/>
      <c r="J60" s="130"/>
      <c r="K60" s="39"/>
      <c r="L60" s="39"/>
    </row>
    <row r="61" spans="1:15" ht="14.1" customHeight="1">
      <c r="C61" s="41"/>
      <c r="D61" s="1239" t="s">
        <v>851</v>
      </c>
      <c r="E61" s="1239"/>
      <c r="F61" s="39"/>
      <c r="G61" s="39"/>
      <c r="H61" s="39"/>
      <c r="I61" s="1254" t="s">
        <v>772</v>
      </c>
      <c r="J61" s="1254"/>
      <c r="K61" s="21"/>
      <c r="L61" s="39"/>
    </row>
    <row r="62" spans="1:15" ht="14.1" customHeight="1">
      <c r="C62" s="42"/>
      <c r="D62" s="1234" t="s">
        <v>66</v>
      </c>
      <c r="E62" s="1234"/>
      <c r="F62" s="43"/>
      <c r="G62" s="43"/>
      <c r="H62" s="43"/>
      <c r="I62" s="1235" t="s">
        <v>67</v>
      </c>
      <c r="J62" s="1235"/>
      <c r="K62" s="21"/>
      <c r="L62" s="39"/>
    </row>
  </sheetData>
  <sheetProtection selectLockedCells="1" selectUnlockedCells="1"/>
  <mergeCells count="62">
    <mergeCell ref="C9:D9"/>
    <mergeCell ref="I9:J9"/>
    <mergeCell ref="D1:K1"/>
    <mergeCell ref="B3:M3"/>
    <mergeCell ref="B4:M4"/>
    <mergeCell ref="F5:I5"/>
    <mergeCell ref="B2:M2"/>
    <mergeCell ref="C12:D12"/>
    <mergeCell ref="I12:J12"/>
    <mergeCell ref="C14:D14"/>
    <mergeCell ref="I14:J14"/>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I23:J23"/>
    <mergeCell ref="C24:D24"/>
    <mergeCell ref="I25:J25"/>
    <mergeCell ref="C26:D26"/>
    <mergeCell ref="C27:D27"/>
    <mergeCell ref="I27:J27"/>
    <mergeCell ref="C34:D34"/>
    <mergeCell ref="I34:J34"/>
    <mergeCell ref="C28:D28"/>
    <mergeCell ref="I28:J28"/>
    <mergeCell ref="C29:D29"/>
    <mergeCell ref="I29:J29"/>
    <mergeCell ref="C30:D30"/>
    <mergeCell ref="I30:J30"/>
    <mergeCell ref="C31:D31"/>
    <mergeCell ref="I31:J31"/>
    <mergeCell ref="C32:D32"/>
    <mergeCell ref="I32:J32"/>
    <mergeCell ref="C33:D33"/>
    <mergeCell ref="I53:J53"/>
    <mergeCell ref="I36:J36"/>
    <mergeCell ref="I38:J38"/>
    <mergeCell ref="I39:J39"/>
    <mergeCell ref="I40:J40"/>
    <mergeCell ref="I42:J42"/>
    <mergeCell ref="I45:J45"/>
    <mergeCell ref="I46:J46"/>
    <mergeCell ref="I47:J47"/>
    <mergeCell ref="I48:J48"/>
    <mergeCell ref="I49:J49"/>
    <mergeCell ref="I51:J51"/>
    <mergeCell ref="I54:J54"/>
    <mergeCell ref="C58:L58"/>
    <mergeCell ref="D61:E61"/>
    <mergeCell ref="I61:J61"/>
    <mergeCell ref="D62:E62"/>
    <mergeCell ref="I62:J62"/>
  </mergeCells>
  <printOptions horizontalCentered="1" verticalCentered="1"/>
  <pageMargins left="0" right="0" top="0.23622047244094491" bottom="0.59055118110236227" header="0.51181102362204722" footer="0.51181102362204722"/>
  <pageSetup scale="60" firstPageNumber="0"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499984740745262"/>
    <pageSetUpPr fitToPage="1"/>
  </sheetPr>
  <dimension ref="A1:R43"/>
  <sheetViews>
    <sheetView topLeftCell="E22" zoomScale="90" zoomScaleNormal="90" workbookViewId="0">
      <selection activeCell="G40" sqref="G40"/>
    </sheetView>
  </sheetViews>
  <sheetFormatPr baseColWidth="10" defaultColWidth="11.42578125" defaultRowHeight="12.75"/>
  <cols>
    <col min="1" max="1" width="11.42578125" style="14"/>
    <col min="2" max="2" width="1.140625" style="14" customWidth="1"/>
    <col min="3" max="3" width="11.7109375" style="14" customWidth="1"/>
    <col min="4" max="4" width="49.42578125" style="14" customWidth="1"/>
    <col min="5" max="5" width="19.140625" style="176" customWidth="1"/>
    <col min="6" max="6" width="19.28515625" style="14" customWidth="1"/>
    <col min="7" max="7" width="19" style="14" customWidth="1"/>
    <col min="8" max="8" width="21.28515625" style="14" customWidth="1"/>
    <col min="9" max="9" width="18.7109375" style="14" customWidth="1"/>
    <col min="10" max="10" width="1.85546875" style="14" customWidth="1"/>
    <col min="11" max="257" width="11.42578125" style="14"/>
    <col min="258" max="258" width="1.140625" style="14" customWidth="1"/>
    <col min="259" max="259" width="11.7109375" style="14" customWidth="1"/>
    <col min="260" max="260" width="49.42578125" style="14" customWidth="1"/>
    <col min="261" max="261" width="19.140625" style="14" customWidth="1"/>
    <col min="262" max="262" width="19.28515625" style="14" customWidth="1"/>
    <col min="263" max="263" width="19" style="14" customWidth="1"/>
    <col min="264" max="264" width="21.28515625" style="14" customWidth="1"/>
    <col min="265" max="265" width="18.7109375" style="14" customWidth="1"/>
    <col min="266" max="266" width="1.140625" style="14" customWidth="1"/>
    <col min="267" max="513" width="11.42578125" style="14"/>
    <col min="514" max="514" width="1.140625" style="14" customWidth="1"/>
    <col min="515" max="515" width="11.7109375" style="14" customWidth="1"/>
    <col min="516" max="516" width="49.42578125" style="14" customWidth="1"/>
    <col min="517" max="517" width="19.140625" style="14" customWidth="1"/>
    <col min="518" max="518" width="19.28515625" style="14" customWidth="1"/>
    <col min="519" max="519" width="19" style="14" customWidth="1"/>
    <col min="520" max="520" width="21.28515625" style="14" customWidth="1"/>
    <col min="521" max="521" width="18.7109375" style="14" customWidth="1"/>
    <col min="522" max="522" width="1.140625" style="14" customWidth="1"/>
    <col min="523" max="769" width="11.42578125" style="14"/>
    <col min="770" max="770" width="1.140625" style="14" customWidth="1"/>
    <col min="771" max="771" width="11.7109375" style="14" customWidth="1"/>
    <col min="772" max="772" width="49.42578125" style="14" customWidth="1"/>
    <col min="773" max="773" width="19.140625" style="14" customWidth="1"/>
    <col min="774" max="774" width="19.28515625" style="14" customWidth="1"/>
    <col min="775" max="775" width="19" style="14" customWidth="1"/>
    <col min="776" max="776" width="21.28515625" style="14" customWidth="1"/>
    <col min="777" max="777" width="18.7109375" style="14" customWidth="1"/>
    <col min="778" max="778" width="1.140625" style="14" customWidth="1"/>
    <col min="779" max="1025" width="11.42578125" style="14"/>
    <col min="1026" max="1026" width="1.140625" style="14" customWidth="1"/>
    <col min="1027" max="1027" width="11.7109375" style="14" customWidth="1"/>
    <col min="1028" max="1028" width="49.42578125" style="14" customWidth="1"/>
    <col min="1029" max="1029" width="19.140625" style="14" customWidth="1"/>
    <col min="1030" max="1030" width="19.28515625" style="14" customWidth="1"/>
    <col min="1031" max="1031" width="19" style="14" customWidth="1"/>
    <col min="1032" max="1032" width="21.28515625" style="14" customWidth="1"/>
    <col min="1033" max="1033" width="18.7109375" style="14" customWidth="1"/>
    <col min="1034" max="1034" width="1.140625" style="14" customWidth="1"/>
    <col min="1035" max="1281" width="11.42578125" style="14"/>
    <col min="1282" max="1282" width="1.140625" style="14" customWidth="1"/>
    <col min="1283" max="1283" width="11.7109375" style="14" customWidth="1"/>
    <col min="1284" max="1284" width="49.42578125" style="14" customWidth="1"/>
    <col min="1285" max="1285" width="19.140625" style="14" customWidth="1"/>
    <col min="1286" max="1286" width="19.28515625" style="14" customWidth="1"/>
    <col min="1287" max="1287" width="19" style="14" customWidth="1"/>
    <col min="1288" max="1288" width="21.28515625" style="14" customWidth="1"/>
    <col min="1289" max="1289" width="18.7109375" style="14" customWidth="1"/>
    <col min="1290" max="1290" width="1.140625" style="14" customWidth="1"/>
    <col min="1291" max="1537" width="11.42578125" style="14"/>
    <col min="1538" max="1538" width="1.140625" style="14" customWidth="1"/>
    <col min="1539" max="1539" width="11.7109375" style="14" customWidth="1"/>
    <col min="1540" max="1540" width="49.42578125" style="14" customWidth="1"/>
    <col min="1541" max="1541" width="19.140625" style="14" customWidth="1"/>
    <col min="1542" max="1542" width="19.28515625" style="14" customWidth="1"/>
    <col min="1543" max="1543" width="19" style="14" customWidth="1"/>
    <col min="1544" max="1544" width="21.28515625" style="14" customWidth="1"/>
    <col min="1545" max="1545" width="18.7109375" style="14" customWidth="1"/>
    <col min="1546" max="1546" width="1.140625" style="14" customWidth="1"/>
    <col min="1547" max="1793" width="11.42578125" style="14"/>
    <col min="1794" max="1794" width="1.140625" style="14" customWidth="1"/>
    <col min="1795" max="1795" width="11.7109375" style="14" customWidth="1"/>
    <col min="1796" max="1796" width="49.42578125" style="14" customWidth="1"/>
    <col min="1797" max="1797" width="19.140625" style="14" customWidth="1"/>
    <col min="1798" max="1798" width="19.28515625" style="14" customWidth="1"/>
    <col min="1799" max="1799" width="19" style="14" customWidth="1"/>
    <col min="1800" max="1800" width="21.28515625" style="14" customWidth="1"/>
    <col min="1801" max="1801" width="18.7109375" style="14" customWidth="1"/>
    <col min="1802" max="1802" width="1.140625" style="14" customWidth="1"/>
    <col min="1803" max="2049" width="11.42578125" style="14"/>
    <col min="2050" max="2050" width="1.140625" style="14" customWidth="1"/>
    <col min="2051" max="2051" width="11.7109375" style="14" customWidth="1"/>
    <col min="2052" max="2052" width="49.42578125" style="14" customWidth="1"/>
    <col min="2053" max="2053" width="19.140625" style="14" customWidth="1"/>
    <col min="2054" max="2054" width="19.28515625" style="14" customWidth="1"/>
    <col min="2055" max="2055" width="19" style="14" customWidth="1"/>
    <col min="2056" max="2056" width="21.28515625" style="14" customWidth="1"/>
    <col min="2057" max="2057" width="18.7109375" style="14" customWidth="1"/>
    <col min="2058" max="2058" width="1.140625" style="14" customWidth="1"/>
    <col min="2059" max="2305" width="11.42578125" style="14"/>
    <col min="2306" max="2306" width="1.140625" style="14" customWidth="1"/>
    <col min="2307" max="2307" width="11.7109375" style="14" customWidth="1"/>
    <col min="2308" max="2308" width="49.42578125" style="14" customWidth="1"/>
    <col min="2309" max="2309" width="19.140625" style="14" customWidth="1"/>
    <col min="2310" max="2310" width="19.28515625" style="14" customWidth="1"/>
    <col min="2311" max="2311" width="19" style="14" customWidth="1"/>
    <col min="2312" max="2312" width="21.28515625" style="14" customWidth="1"/>
    <col min="2313" max="2313" width="18.7109375" style="14" customWidth="1"/>
    <col min="2314" max="2314" width="1.140625" style="14" customWidth="1"/>
    <col min="2315" max="2561" width="11.42578125" style="14"/>
    <col min="2562" max="2562" width="1.140625" style="14" customWidth="1"/>
    <col min="2563" max="2563" width="11.7109375" style="14" customWidth="1"/>
    <col min="2564" max="2564" width="49.42578125" style="14" customWidth="1"/>
    <col min="2565" max="2565" width="19.140625" style="14" customWidth="1"/>
    <col min="2566" max="2566" width="19.28515625" style="14" customWidth="1"/>
    <col min="2567" max="2567" width="19" style="14" customWidth="1"/>
    <col min="2568" max="2568" width="21.28515625" style="14" customWidth="1"/>
    <col min="2569" max="2569" width="18.7109375" style="14" customWidth="1"/>
    <col min="2570" max="2570" width="1.140625" style="14" customWidth="1"/>
    <col min="2571" max="2817" width="11.42578125" style="14"/>
    <col min="2818" max="2818" width="1.140625" style="14" customWidth="1"/>
    <col min="2819" max="2819" width="11.7109375" style="14" customWidth="1"/>
    <col min="2820" max="2820" width="49.42578125" style="14" customWidth="1"/>
    <col min="2821" max="2821" width="19.140625" style="14" customWidth="1"/>
    <col min="2822" max="2822" width="19.28515625" style="14" customWidth="1"/>
    <col min="2823" max="2823" width="19" style="14" customWidth="1"/>
    <col min="2824" max="2824" width="21.28515625" style="14" customWidth="1"/>
    <col min="2825" max="2825" width="18.7109375" style="14" customWidth="1"/>
    <col min="2826" max="2826" width="1.140625" style="14" customWidth="1"/>
    <col min="2827" max="3073" width="11.42578125" style="14"/>
    <col min="3074" max="3074" width="1.140625" style="14" customWidth="1"/>
    <col min="3075" max="3075" width="11.7109375" style="14" customWidth="1"/>
    <col min="3076" max="3076" width="49.42578125" style="14" customWidth="1"/>
    <col min="3077" max="3077" width="19.140625" style="14" customWidth="1"/>
    <col min="3078" max="3078" width="19.28515625" style="14" customWidth="1"/>
    <col min="3079" max="3079" width="19" style="14" customWidth="1"/>
    <col min="3080" max="3080" width="21.28515625" style="14" customWidth="1"/>
    <col min="3081" max="3081" width="18.7109375" style="14" customWidth="1"/>
    <col min="3082" max="3082" width="1.140625" style="14" customWidth="1"/>
    <col min="3083" max="3329" width="11.42578125" style="14"/>
    <col min="3330" max="3330" width="1.140625" style="14" customWidth="1"/>
    <col min="3331" max="3331" width="11.7109375" style="14" customWidth="1"/>
    <col min="3332" max="3332" width="49.42578125" style="14" customWidth="1"/>
    <col min="3333" max="3333" width="19.140625" style="14" customWidth="1"/>
    <col min="3334" max="3334" width="19.28515625" style="14" customWidth="1"/>
    <col min="3335" max="3335" width="19" style="14" customWidth="1"/>
    <col min="3336" max="3336" width="21.28515625" style="14" customWidth="1"/>
    <col min="3337" max="3337" width="18.7109375" style="14" customWidth="1"/>
    <col min="3338" max="3338" width="1.140625" style="14" customWidth="1"/>
    <col min="3339" max="3585" width="11.42578125" style="14"/>
    <col min="3586" max="3586" width="1.140625" style="14" customWidth="1"/>
    <col min="3587" max="3587" width="11.7109375" style="14" customWidth="1"/>
    <col min="3588" max="3588" width="49.42578125" style="14" customWidth="1"/>
    <col min="3589" max="3589" width="19.140625" style="14" customWidth="1"/>
    <col min="3590" max="3590" width="19.28515625" style="14" customWidth="1"/>
    <col min="3591" max="3591" width="19" style="14" customWidth="1"/>
    <col min="3592" max="3592" width="21.28515625" style="14" customWidth="1"/>
    <col min="3593" max="3593" width="18.7109375" style="14" customWidth="1"/>
    <col min="3594" max="3594" width="1.140625" style="14" customWidth="1"/>
    <col min="3595" max="3841" width="11.42578125" style="14"/>
    <col min="3842" max="3842" width="1.140625" style="14" customWidth="1"/>
    <col min="3843" max="3843" width="11.7109375" style="14" customWidth="1"/>
    <col min="3844" max="3844" width="49.42578125" style="14" customWidth="1"/>
    <col min="3845" max="3845" width="19.140625" style="14" customWidth="1"/>
    <col min="3846" max="3846" width="19.28515625" style="14" customWidth="1"/>
    <col min="3847" max="3847" width="19" style="14" customWidth="1"/>
    <col min="3848" max="3848" width="21.28515625" style="14" customWidth="1"/>
    <col min="3849" max="3849" width="18.7109375" style="14" customWidth="1"/>
    <col min="3850" max="3850" width="1.140625" style="14" customWidth="1"/>
    <col min="3851" max="4097" width="11.42578125" style="14"/>
    <col min="4098" max="4098" width="1.140625" style="14" customWidth="1"/>
    <col min="4099" max="4099" width="11.7109375" style="14" customWidth="1"/>
    <col min="4100" max="4100" width="49.42578125" style="14" customWidth="1"/>
    <col min="4101" max="4101" width="19.140625" style="14" customWidth="1"/>
    <col min="4102" max="4102" width="19.28515625" style="14" customWidth="1"/>
    <col min="4103" max="4103" width="19" style="14" customWidth="1"/>
    <col min="4104" max="4104" width="21.28515625" style="14" customWidth="1"/>
    <col min="4105" max="4105" width="18.7109375" style="14" customWidth="1"/>
    <col min="4106" max="4106" width="1.140625" style="14" customWidth="1"/>
    <col min="4107" max="4353" width="11.42578125" style="14"/>
    <col min="4354" max="4354" width="1.140625" style="14" customWidth="1"/>
    <col min="4355" max="4355" width="11.7109375" style="14" customWidth="1"/>
    <col min="4356" max="4356" width="49.42578125" style="14" customWidth="1"/>
    <col min="4357" max="4357" width="19.140625" style="14" customWidth="1"/>
    <col min="4358" max="4358" width="19.28515625" style="14" customWidth="1"/>
    <col min="4359" max="4359" width="19" style="14" customWidth="1"/>
    <col min="4360" max="4360" width="21.28515625" style="14" customWidth="1"/>
    <col min="4361" max="4361" width="18.7109375" style="14" customWidth="1"/>
    <col min="4362" max="4362" width="1.140625" style="14" customWidth="1"/>
    <col min="4363" max="4609" width="11.42578125" style="14"/>
    <col min="4610" max="4610" width="1.140625" style="14" customWidth="1"/>
    <col min="4611" max="4611" width="11.7109375" style="14" customWidth="1"/>
    <col min="4612" max="4612" width="49.42578125" style="14" customWidth="1"/>
    <col min="4613" max="4613" width="19.140625" style="14" customWidth="1"/>
    <col min="4614" max="4614" width="19.28515625" style="14" customWidth="1"/>
    <col min="4615" max="4615" width="19" style="14" customWidth="1"/>
    <col min="4616" max="4616" width="21.28515625" style="14" customWidth="1"/>
    <col min="4617" max="4617" width="18.7109375" style="14" customWidth="1"/>
    <col min="4618" max="4618" width="1.140625" style="14" customWidth="1"/>
    <col min="4619" max="4865" width="11.42578125" style="14"/>
    <col min="4866" max="4866" width="1.140625" style="14" customWidth="1"/>
    <col min="4867" max="4867" width="11.7109375" style="14" customWidth="1"/>
    <col min="4868" max="4868" width="49.42578125" style="14" customWidth="1"/>
    <col min="4869" max="4869" width="19.140625" style="14" customWidth="1"/>
    <col min="4870" max="4870" width="19.28515625" style="14" customWidth="1"/>
    <col min="4871" max="4871" width="19" style="14" customWidth="1"/>
    <col min="4872" max="4872" width="21.28515625" style="14" customWidth="1"/>
    <col min="4873" max="4873" width="18.7109375" style="14" customWidth="1"/>
    <col min="4874" max="4874" width="1.140625" style="14" customWidth="1"/>
    <col min="4875" max="5121" width="11.42578125" style="14"/>
    <col min="5122" max="5122" width="1.140625" style="14" customWidth="1"/>
    <col min="5123" max="5123" width="11.7109375" style="14" customWidth="1"/>
    <col min="5124" max="5124" width="49.42578125" style="14" customWidth="1"/>
    <col min="5125" max="5125" width="19.140625" style="14" customWidth="1"/>
    <col min="5126" max="5126" width="19.28515625" style="14" customWidth="1"/>
    <col min="5127" max="5127" width="19" style="14" customWidth="1"/>
    <col min="5128" max="5128" width="21.28515625" style="14" customWidth="1"/>
    <col min="5129" max="5129" width="18.7109375" style="14" customWidth="1"/>
    <col min="5130" max="5130" width="1.140625" style="14" customWidth="1"/>
    <col min="5131" max="5377" width="11.42578125" style="14"/>
    <col min="5378" max="5378" width="1.140625" style="14" customWidth="1"/>
    <col min="5379" max="5379" width="11.7109375" style="14" customWidth="1"/>
    <col min="5380" max="5380" width="49.42578125" style="14" customWidth="1"/>
    <col min="5381" max="5381" width="19.140625" style="14" customWidth="1"/>
    <col min="5382" max="5382" width="19.28515625" style="14" customWidth="1"/>
    <col min="5383" max="5383" width="19" style="14" customWidth="1"/>
    <col min="5384" max="5384" width="21.28515625" style="14" customWidth="1"/>
    <col min="5385" max="5385" width="18.7109375" style="14" customWidth="1"/>
    <col min="5386" max="5386" width="1.140625" style="14" customWidth="1"/>
    <col min="5387" max="5633" width="11.42578125" style="14"/>
    <col min="5634" max="5634" width="1.140625" style="14" customWidth="1"/>
    <col min="5635" max="5635" width="11.7109375" style="14" customWidth="1"/>
    <col min="5636" max="5636" width="49.42578125" style="14" customWidth="1"/>
    <col min="5637" max="5637" width="19.140625" style="14" customWidth="1"/>
    <col min="5638" max="5638" width="19.28515625" style="14" customWidth="1"/>
    <col min="5639" max="5639" width="19" style="14" customWidth="1"/>
    <col min="5640" max="5640" width="21.28515625" style="14" customWidth="1"/>
    <col min="5641" max="5641" width="18.7109375" style="14" customWidth="1"/>
    <col min="5642" max="5642" width="1.140625" style="14" customWidth="1"/>
    <col min="5643" max="5889" width="11.42578125" style="14"/>
    <col min="5890" max="5890" width="1.140625" style="14" customWidth="1"/>
    <col min="5891" max="5891" width="11.7109375" style="14" customWidth="1"/>
    <col min="5892" max="5892" width="49.42578125" style="14" customWidth="1"/>
    <col min="5893" max="5893" width="19.140625" style="14" customWidth="1"/>
    <col min="5894" max="5894" width="19.28515625" style="14" customWidth="1"/>
    <col min="5895" max="5895" width="19" style="14" customWidth="1"/>
    <col min="5896" max="5896" width="21.28515625" style="14" customWidth="1"/>
    <col min="5897" max="5897" width="18.7109375" style="14" customWidth="1"/>
    <col min="5898" max="5898" width="1.140625" style="14" customWidth="1"/>
    <col min="5899" max="6145" width="11.42578125" style="14"/>
    <col min="6146" max="6146" width="1.140625" style="14" customWidth="1"/>
    <col min="6147" max="6147" width="11.7109375" style="14" customWidth="1"/>
    <col min="6148" max="6148" width="49.42578125" style="14" customWidth="1"/>
    <col min="6149" max="6149" width="19.140625" style="14" customWidth="1"/>
    <col min="6150" max="6150" width="19.28515625" style="14" customWidth="1"/>
    <col min="6151" max="6151" width="19" style="14" customWidth="1"/>
    <col min="6152" max="6152" width="21.28515625" style="14" customWidth="1"/>
    <col min="6153" max="6153" width="18.7109375" style="14" customWidth="1"/>
    <col min="6154" max="6154" width="1.140625" style="14" customWidth="1"/>
    <col min="6155" max="6401" width="11.42578125" style="14"/>
    <col min="6402" max="6402" width="1.140625" style="14" customWidth="1"/>
    <col min="6403" max="6403" width="11.7109375" style="14" customWidth="1"/>
    <col min="6404" max="6404" width="49.42578125" style="14" customWidth="1"/>
    <col min="6405" max="6405" width="19.140625" style="14" customWidth="1"/>
    <col min="6406" max="6406" width="19.28515625" style="14" customWidth="1"/>
    <col min="6407" max="6407" width="19" style="14" customWidth="1"/>
    <col min="6408" max="6408" width="21.28515625" style="14" customWidth="1"/>
    <col min="6409" max="6409" width="18.7109375" style="14" customWidth="1"/>
    <col min="6410" max="6410" width="1.140625" style="14" customWidth="1"/>
    <col min="6411" max="6657" width="11.42578125" style="14"/>
    <col min="6658" max="6658" width="1.140625" style="14" customWidth="1"/>
    <col min="6659" max="6659" width="11.7109375" style="14" customWidth="1"/>
    <col min="6660" max="6660" width="49.42578125" style="14" customWidth="1"/>
    <col min="6661" max="6661" width="19.140625" style="14" customWidth="1"/>
    <col min="6662" max="6662" width="19.28515625" style="14" customWidth="1"/>
    <col min="6663" max="6663" width="19" style="14" customWidth="1"/>
    <col min="6664" max="6664" width="21.28515625" style="14" customWidth="1"/>
    <col min="6665" max="6665" width="18.7109375" style="14" customWidth="1"/>
    <col min="6666" max="6666" width="1.140625" style="14" customWidth="1"/>
    <col min="6667" max="6913" width="11.42578125" style="14"/>
    <col min="6914" max="6914" width="1.140625" style="14" customWidth="1"/>
    <col min="6915" max="6915" width="11.7109375" style="14" customWidth="1"/>
    <col min="6916" max="6916" width="49.42578125" style="14" customWidth="1"/>
    <col min="6917" max="6917" width="19.140625" style="14" customWidth="1"/>
    <col min="6918" max="6918" width="19.28515625" style="14" customWidth="1"/>
    <col min="6919" max="6919" width="19" style="14" customWidth="1"/>
    <col min="6920" max="6920" width="21.28515625" style="14" customWidth="1"/>
    <col min="6921" max="6921" width="18.7109375" style="14" customWidth="1"/>
    <col min="6922" max="6922" width="1.140625" style="14" customWidth="1"/>
    <col min="6923" max="7169" width="11.42578125" style="14"/>
    <col min="7170" max="7170" width="1.140625" style="14" customWidth="1"/>
    <col min="7171" max="7171" width="11.7109375" style="14" customWidth="1"/>
    <col min="7172" max="7172" width="49.42578125" style="14" customWidth="1"/>
    <col min="7173" max="7173" width="19.140625" style="14" customWidth="1"/>
    <col min="7174" max="7174" width="19.28515625" style="14" customWidth="1"/>
    <col min="7175" max="7175" width="19" style="14" customWidth="1"/>
    <col min="7176" max="7176" width="21.28515625" style="14" customWidth="1"/>
    <col min="7177" max="7177" width="18.7109375" style="14" customWidth="1"/>
    <col min="7178" max="7178" width="1.140625" style="14" customWidth="1"/>
    <col min="7179" max="7425" width="11.42578125" style="14"/>
    <col min="7426" max="7426" width="1.140625" style="14" customWidth="1"/>
    <col min="7427" max="7427" width="11.7109375" style="14" customWidth="1"/>
    <col min="7428" max="7428" width="49.42578125" style="14" customWidth="1"/>
    <col min="7429" max="7429" width="19.140625" style="14" customWidth="1"/>
    <col min="7430" max="7430" width="19.28515625" style="14" customWidth="1"/>
    <col min="7431" max="7431" width="19" style="14" customWidth="1"/>
    <col min="7432" max="7432" width="21.28515625" style="14" customWidth="1"/>
    <col min="7433" max="7433" width="18.7109375" style="14" customWidth="1"/>
    <col min="7434" max="7434" width="1.140625" style="14" customWidth="1"/>
    <col min="7435" max="7681" width="11.42578125" style="14"/>
    <col min="7682" max="7682" width="1.140625" style="14" customWidth="1"/>
    <col min="7683" max="7683" width="11.7109375" style="14" customWidth="1"/>
    <col min="7684" max="7684" width="49.42578125" style="14" customWidth="1"/>
    <col min="7685" max="7685" width="19.140625" style="14" customWidth="1"/>
    <col min="7686" max="7686" width="19.28515625" style="14" customWidth="1"/>
    <col min="7687" max="7687" width="19" style="14" customWidth="1"/>
    <col min="7688" max="7688" width="21.28515625" style="14" customWidth="1"/>
    <col min="7689" max="7689" width="18.7109375" style="14" customWidth="1"/>
    <col min="7690" max="7690" width="1.140625" style="14" customWidth="1"/>
    <col min="7691" max="7937" width="11.42578125" style="14"/>
    <col min="7938" max="7938" width="1.140625" style="14" customWidth="1"/>
    <col min="7939" max="7939" width="11.7109375" style="14" customWidth="1"/>
    <col min="7940" max="7940" width="49.42578125" style="14" customWidth="1"/>
    <col min="7941" max="7941" width="19.140625" style="14" customWidth="1"/>
    <col min="7942" max="7942" width="19.28515625" style="14" customWidth="1"/>
    <col min="7943" max="7943" width="19" style="14" customWidth="1"/>
    <col min="7944" max="7944" width="21.28515625" style="14" customWidth="1"/>
    <col min="7945" max="7945" width="18.7109375" style="14" customWidth="1"/>
    <col min="7946" max="7946" width="1.140625" style="14" customWidth="1"/>
    <col min="7947" max="8193" width="11.42578125" style="14"/>
    <col min="8194" max="8194" width="1.140625" style="14" customWidth="1"/>
    <col min="8195" max="8195" width="11.7109375" style="14" customWidth="1"/>
    <col min="8196" max="8196" width="49.42578125" style="14" customWidth="1"/>
    <col min="8197" max="8197" width="19.140625" style="14" customWidth="1"/>
    <col min="8198" max="8198" width="19.28515625" style="14" customWidth="1"/>
    <col min="8199" max="8199" width="19" style="14" customWidth="1"/>
    <col min="8200" max="8200" width="21.28515625" style="14" customWidth="1"/>
    <col min="8201" max="8201" width="18.7109375" style="14" customWidth="1"/>
    <col min="8202" max="8202" width="1.140625" style="14" customWidth="1"/>
    <col min="8203" max="8449" width="11.42578125" style="14"/>
    <col min="8450" max="8450" width="1.140625" style="14" customWidth="1"/>
    <col min="8451" max="8451" width="11.7109375" style="14" customWidth="1"/>
    <col min="8452" max="8452" width="49.42578125" style="14" customWidth="1"/>
    <col min="8453" max="8453" width="19.140625" style="14" customWidth="1"/>
    <col min="8454" max="8454" width="19.28515625" style="14" customWidth="1"/>
    <col min="8455" max="8455" width="19" style="14" customWidth="1"/>
    <col min="8456" max="8456" width="21.28515625" style="14" customWidth="1"/>
    <col min="8457" max="8457" width="18.7109375" style="14" customWidth="1"/>
    <col min="8458" max="8458" width="1.140625" style="14" customWidth="1"/>
    <col min="8459" max="8705" width="11.42578125" style="14"/>
    <col min="8706" max="8706" width="1.140625" style="14" customWidth="1"/>
    <col min="8707" max="8707" width="11.7109375" style="14" customWidth="1"/>
    <col min="8708" max="8708" width="49.42578125" style="14" customWidth="1"/>
    <col min="8709" max="8709" width="19.140625" style="14" customWidth="1"/>
    <col min="8710" max="8710" width="19.28515625" style="14" customWidth="1"/>
    <col min="8711" max="8711" width="19" style="14" customWidth="1"/>
    <col min="8712" max="8712" width="21.28515625" style="14" customWidth="1"/>
    <col min="8713" max="8713" width="18.7109375" style="14" customWidth="1"/>
    <col min="8714" max="8714" width="1.140625" style="14" customWidth="1"/>
    <col min="8715" max="8961" width="11.42578125" style="14"/>
    <col min="8962" max="8962" width="1.140625" style="14" customWidth="1"/>
    <col min="8963" max="8963" width="11.7109375" style="14" customWidth="1"/>
    <col min="8964" max="8964" width="49.42578125" style="14" customWidth="1"/>
    <col min="8965" max="8965" width="19.140625" style="14" customWidth="1"/>
    <col min="8966" max="8966" width="19.28515625" style="14" customWidth="1"/>
    <col min="8967" max="8967" width="19" style="14" customWidth="1"/>
    <col min="8968" max="8968" width="21.28515625" style="14" customWidth="1"/>
    <col min="8969" max="8969" width="18.7109375" style="14" customWidth="1"/>
    <col min="8970" max="8970" width="1.140625" style="14" customWidth="1"/>
    <col min="8971" max="9217" width="11.42578125" style="14"/>
    <col min="9218" max="9218" width="1.140625" style="14" customWidth="1"/>
    <col min="9219" max="9219" width="11.7109375" style="14" customWidth="1"/>
    <col min="9220" max="9220" width="49.42578125" style="14" customWidth="1"/>
    <col min="9221" max="9221" width="19.140625" style="14" customWidth="1"/>
    <col min="9222" max="9222" width="19.28515625" style="14" customWidth="1"/>
    <col min="9223" max="9223" width="19" style="14" customWidth="1"/>
    <col min="9224" max="9224" width="21.28515625" style="14" customWidth="1"/>
    <col min="9225" max="9225" width="18.7109375" style="14" customWidth="1"/>
    <col min="9226" max="9226" width="1.140625" style="14" customWidth="1"/>
    <col min="9227" max="9473" width="11.42578125" style="14"/>
    <col min="9474" max="9474" width="1.140625" style="14" customWidth="1"/>
    <col min="9475" max="9475" width="11.7109375" style="14" customWidth="1"/>
    <col min="9476" max="9476" width="49.42578125" style="14" customWidth="1"/>
    <col min="9477" max="9477" width="19.140625" style="14" customWidth="1"/>
    <col min="9478" max="9478" width="19.28515625" style="14" customWidth="1"/>
    <col min="9479" max="9479" width="19" style="14" customWidth="1"/>
    <col min="9480" max="9480" width="21.28515625" style="14" customWidth="1"/>
    <col min="9481" max="9481" width="18.7109375" style="14" customWidth="1"/>
    <col min="9482" max="9482" width="1.140625" style="14" customWidth="1"/>
    <col min="9483" max="9729" width="11.42578125" style="14"/>
    <col min="9730" max="9730" width="1.140625" style="14" customWidth="1"/>
    <col min="9731" max="9731" width="11.7109375" style="14" customWidth="1"/>
    <col min="9732" max="9732" width="49.42578125" style="14" customWidth="1"/>
    <col min="9733" max="9733" width="19.140625" style="14" customWidth="1"/>
    <col min="9734" max="9734" width="19.28515625" style="14" customWidth="1"/>
    <col min="9735" max="9735" width="19" style="14" customWidth="1"/>
    <col min="9736" max="9736" width="21.28515625" style="14" customWidth="1"/>
    <col min="9737" max="9737" width="18.7109375" style="14" customWidth="1"/>
    <col min="9738" max="9738" width="1.140625" style="14" customWidth="1"/>
    <col min="9739" max="9985" width="11.42578125" style="14"/>
    <col min="9986" max="9986" width="1.140625" style="14" customWidth="1"/>
    <col min="9987" max="9987" width="11.7109375" style="14" customWidth="1"/>
    <col min="9988" max="9988" width="49.42578125" style="14" customWidth="1"/>
    <col min="9989" max="9989" width="19.140625" style="14" customWidth="1"/>
    <col min="9990" max="9990" width="19.28515625" style="14" customWidth="1"/>
    <col min="9991" max="9991" width="19" style="14" customWidth="1"/>
    <col min="9992" max="9992" width="21.28515625" style="14" customWidth="1"/>
    <col min="9993" max="9993" width="18.7109375" style="14" customWidth="1"/>
    <col min="9994" max="9994" width="1.140625" style="14" customWidth="1"/>
    <col min="9995" max="10241" width="11.42578125" style="14"/>
    <col min="10242" max="10242" width="1.140625" style="14" customWidth="1"/>
    <col min="10243" max="10243" width="11.7109375" style="14" customWidth="1"/>
    <col min="10244" max="10244" width="49.42578125" style="14" customWidth="1"/>
    <col min="10245" max="10245" width="19.140625" style="14" customWidth="1"/>
    <col min="10246" max="10246" width="19.28515625" style="14" customWidth="1"/>
    <col min="10247" max="10247" width="19" style="14" customWidth="1"/>
    <col min="10248" max="10248" width="21.28515625" style="14" customWidth="1"/>
    <col min="10249" max="10249" width="18.7109375" style="14" customWidth="1"/>
    <col min="10250" max="10250" width="1.140625" style="14" customWidth="1"/>
    <col min="10251" max="10497" width="11.42578125" style="14"/>
    <col min="10498" max="10498" width="1.140625" style="14" customWidth="1"/>
    <col min="10499" max="10499" width="11.7109375" style="14" customWidth="1"/>
    <col min="10500" max="10500" width="49.42578125" style="14" customWidth="1"/>
    <col min="10501" max="10501" width="19.140625" style="14" customWidth="1"/>
    <col min="10502" max="10502" width="19.28515625" style="14" customWidth="1"/>
    <col min="10503" max="10503" width="19" style="14" customWidth="1"/>
    <col min="10504" max="10504" width="21.28515625" style="14" customWidth="1"/>
    <col min="10505" max="10505" width="18.7109375" style="14" customWidth="1"/>
    <col min="10506" max="10506" width="1.140625" style="14" customWidth="1"/>
    <col min="10507" max="10753" width="11.42578125" style="14"/>
    <col min="10754" max="10754" width="1.140625" style="14" customWidth="1"/>
    <col min="10755" max="10755" width="11.7109375" style="14" customWidth="1"/>
    <col min="10756" max="10756" width="49.42578125" style="14" customWidth="1"/>
    <col min="10757" max="10757" width="19.140625" style="14" customWidth="1"/>
    <col min="10758" max="10758" width="19.28515625" style="14" customWidth="1"/>
    <col min="10759" max="10759" width="19" style="14" customWidth="1"/>
    <col min="10760" max="10760" width="21.28515625" style="14" customWidth="1"/>
    <col min="10761" max="10761" width="18.7109375" style="14" customWidth="1"/>
    <col min="10762" max="10762" width="1.140625" style="14" customWidth="1"/>
    <col min="10763" max="11009" width="11.42578125" style="14"/>
    <col min="11010" max="11010" width="1.140625" style="14" customWidth="1"/>
    <col min="11011" max="11011" width="11.7109375" style="14" customWidth="1"/>
    <col min="11012" max="11012" width="49.42578125" style="14" customWidth="1"/>
    <col min="11013" max="11013" width="19.140625" style="14" customWidth="1"/>
    <col min="11014" max="11014" width="19.28515625" style="14" customWidth="1"/>
    <col min="11015" max="11015" width="19" style="14" customWidth="1"/>
    <col min="11016" max="11016" width="21.28515625" style="14" customWidth="1"/>
    <col min="11017" max="11017" width="18.7109375" style="14" customWidth="1"/>
    <col min="11018" max="11018" width="1.140625" style="14" customWidth="1"/>
    <col min="11019" max="11265" width="11.42578125" style="14"/>
    <col min="11266" max="11266" width="1.140625" style="14" customWidth="1"/>
    <col min="11267" max="11267" width="11.7109375" style="14" customWidth="1"/>
    <col min="11268" max="11268" width="49.42578125" style="14" customWidth="1"/>
    <col min="11269" max="11269" width="19.140625" style="14" customWidth="1"/>
    <col min="11270" max="11270" width="19.28515625" style="14" customWidth="1"/>
    <col min="11271" max="11271" width="19" style="14" customWidth="1"/>
    <col min="11272" max="11272" width="21.28515625" style="14" customWidth="1"/>
    <col min="11273" max="11273" width="18.7109375" style="14" customWidth="1"/>
    <col min="11274" max="11274" width="1.140625" style="14" customWidth="1"/>
    <col min="11275" max="11521" width="11.42578125" style="14"/>
    <col min="11522" max="11522" width="1.140625" style="14" customWidth="1"/>
    <col min="11523" max="11523" width="11.7109375" style="14" customWidth="1"/>
    <col min="11524" max="11524" width="49.42578125" style="14" customWidth="1"/>
    <col min="11525" max="11525" width="19.140625" style="14" customWidth="1"/>
    <col min="11526" max="11526" width="19.28515625" style="14" customWidth="1"/>
    <col min="11527" max="11527" width="19" style="14" customWidth="1"/>
    <col min="11528" max="11528" width="21.28515625" style="14" customWidth="1"/>
    <col min="11529" max="11529" width="18.7109375" style="14" customWidth="1"/>
    <col min="11530" max="11530" width="1.140625" style="14" customWidth="1"/>
    <col min="11531" max="11777" width="11.42578125" style="14"/>
    <col min="11778" max="11778" width="1.140625" style="14" customWidth="1"/>
    <col min="11779" max="11779" width="11.7109375" style="14" customWidth="1"/>
    <col min="11780" max="11780" width="49.42578125" style="14" customWidth="1"/>
    <col min="11781" max="11781" width="19.140625" style="14" customWidth="1"/>
    <col min="11782" max="11782" width="19.28515625" style="14" customWidth="1"/>
    <col min="11783" max="11783" width="19" style="14" customWidth="1"/>
    <col min="11784" max="11784" width="21.28515625" style="14" customWidth="1"/>
    <col min="11785" max="11785" width="18.7109375" style="14" customWidth="1"/>
    <col min="11786" max="11786" width="1.140625" style="14" customWidth="1"/>
    <col min="11787" max="12033" width="11.42578125" style="14"/>
    <col min="12034" max="12034" width="1.140625" style="14" customWidth="1"/>
    <col min="12035" max="12035" width="11.7109375" style="14" customWidth="1"/>
    <col min="12036" max="12036" width="49.42578125" style="14" customWidth="1"/>
    <col min="12037" max="12037" width="19.140625" style="14" customWidth="1"/>
    <col min="12038" max="12038" width="19.28515625" style="14" customWidth="1"/>
    <col min="12039" max="12039" width="19" style="14" customWidth="1"/>
    <col min="12040" max="12040" width="21.28515625" style="14" customWidth="1"/>
    <col min="12041" max="12041" width="18.7109375" style="14" customWidth="1"/>
    <col min="12042" max="12042" width="1.140625" style="14" customWidth="1"/>
    <col min="12043" max="12289" width="11.42578125" style="14"/>
    <col min="12290" max="12290" width="1.140625" style="14" customWidth="1"/>
    <col min="12291" max="12291" width="11.7109375" style="14" customWidth="1"/>
    <col min="12292" max="12292" width="49.42578125" style="14" customWidth="1"/>
    <col min="12293" max="12293" width="19.140625" style="14" customWidth="1"/>
    <col min="12294" max="12294" width="19.28515625" style="14" customWidth="1"/>
    <col min="12295" max="12295" width="19" style="14" customWidth="1"/>
    <col min="12296" max="12296" width="21.28515625" style="14" customWidth="1"/>
    <col min="12297" max="12297" width="18.7109375" style="14" customWidth="1"/>
    <col min="12298" max="12298" width="1.140625" style="14" customWidth="1"/>
    <col min="12299" max="12545" width="11.42578125" style="14"/>
    <col min="12546" max="12546" width="1.140625" style="14" customWidth="1"/>
    <col min="12547" max="12547" width="11.7109375" style="14" customWidth="1"/>
    <col min="12548" max="12548" width="49.42578125" style="14" customWidth="1"/>
    <col min="12549" max="12549" width="19.140625" style="14" customWidth="1"/>
    <col min="12550" max="12550" width="19.28515625" style="14" customWidth="1"/>
    <col min="12551" max="12551" width="19" style="14" customWidth="1"/>
    <col min="12552" max="12552" width="21.28515625" style="14" customWidth="1"/>
    <col min="12553" max="12553" width="18.7109375" style="14" customWidth="1"/>
    <col min="12554" max="12554" width="1.140625" style="14" customWidth="1"/>
    <col min="12555" max="12801" width="11.42578125" style="14"/>
    <col min="12802" max="12802" width="1.140625" style="14" customWidth="1"/>
    <col min="12803" max="12803" width="11.7109375" style="14" customWidth="1"/>
    <col min="12804" max="12804" width="49.42578125" style="14" customWidth="1"/>
    <col min="12805" max="12805" width="19.140625" style="14" customWidth="1"/>
    <col min="12806" max="12806" width="19.28515625" style="14" customWidth="1"/>
    <col min="12807" max="12807" width="19" style="14" customWidth="1"/>
    <col min="12808" max="12808" width="21.28515625" style="14" customWidth="1"/>
    <col min="12809" max="12809" width="18.7109375" style="14" customWidth="1"/>
    <col min="12810" max="12810" width="1.140625" style="14" customWidth="1"/>
    <col min="12811" max="13057" width="11.42578125" style="14"/>
    <col min="13058" max="13058" width="1.140625" style="14" customWidth="1"/>
    <col min="13059" max="13059" width="11.7109375" style="14" customWidth="1"/>
    <col min="13060" max="13060" width="49.42578125" style="14" customWidth="1"/>
    <col min="13061" max="13061" width="19.140625" style="14" customWidth="1"/>
    <col min="13062" max="13062" width="19.28515625" style="14" customWidth="1"/>
    <col min="13063" max="13063" width="19" style="14" customWidth="1"/>
    <col min="13064" max="13064" width="21.28515625" style="14" customWidth="1"/>
    <col min="13065" max="13065" width="18.7109375" style="14" customWidth="1"/>
    <col min="13066" max="13066" width="1.140625" style="14" customWidth="1"/>
    <col min="13067" max="13313" width="11.42578125" style="14"/>
    <col min="13314" max="13314" width="1.140625" style="14" customWidth="1"/>
    <col min="13315" max="13315" width="11.7109375" style="14" customWidth="1"/>
    <col min="13316" max="13316" width="49.42578125" style="14" customWidth="1"/>
    <col min="13317" max="13317" width="19.140625" style="14" customWidth="1"/>
    <col min="13318" max="13318" width="19.28515625" style="14" customWidth="1"/>
    <col min="13319" max="13319" width="19" style="14" customWidth="1"/>
    <col min="13320" max="13320" width="21.28515625" style="14" customWidth="1"/>
    <col min="13321" max="13321" width="18.7109375" style="14" customWidth="1"/>
    <col min="13322" max="13322" width="1.140625" style="14" customWidth="1"/>
    <col min="13323" max="13569" width="11.42578125" style="14"/>
    <col min="13570" max="13570" width="1.140625" style="14" customWidth="1"/>
    <col min="13571" max="13571" width="11.7109375" style="14" customWidth="1"/>
    <col min="13572" max="13572" width="49.42578125" style="14" customWidth="1"/>
    <col min="13573" max="13573" width="19.140625" style="14" customWidth="1"/>
    <col min="13574" max="13574" width="19.28515625" style="14" customWidth="1"/>
    <col min="13575" max="13575" width="19" style="14" customWidth="1"/>
    <col min="13576" max="13576" width="21.28515625" style="14" customWidth="1"/>
    <col min="13577" max="13577" width="18.7109375" style="14" customWidth="1"/>
    <col min="13578" max="13578" width="1.140625" style="14" customWidth="1"/>
    <col min="13579" max="13825" width="11.42578125" style="14"/>
    <col min="13826" max="13826" width="1.140625" style="14" customWidth="1"/>
    <col min="13827" max="13827" width="11.7109375" style="14" customWidth="1"/>
    <col min="13828" max="13828" width="49.42578125" style="14" customWidth="1"/>
    <col min="13829" max="13829" width="19.140625" style="14" customWidth="1"/>
    <col min="13830" max="13830" width="19.28515625" style="14" customWidth="1"/>
    <col min="13831" max="13831" width="19" style="14" customWidth="1"/>
    <col min="13832" max="13832" width="21.28515625" style="14" customWidth="1"/>
    <col min="13833" max="13833" width="18.7109375" style="14" customWidth="1"/>
    <col min="13834" max="13834" width="1.140625" style="14" customWidth="1"/>
    <col min="13835" max="14081" width="11.42578125" style="14"/>
    <col min="14082" max="14082" width="1.140625" style="14" customWidth="1"/>
    <col min="14083" max="14083" width="11.7109375" style="14" customWidth="1"/>
    <col min="14084" max="14084" width="49.42578125" style="14" customWidth="1"/>
    <col min="14085" max="14085" width="19.140625" style="14" customWidth="1"/>
    <col min="14086" max="14086" width="19.28515625" style="14" customWidth="1"/>
    <col min="14087" max="14087" width="19" style="14" customWidth="1"/>
    <col min="14088" max="14088" width="21.28515625" style="14" customWidth="1"/>
    <col min="14089" max="14089" width="18.7109375" style="14" customWidth="1"/>
    <col min="14090" max="14090" width="1.140625" style="14" customWidth="1"/>
    <col min="14091" max="14337" width="11.42578125" style="14"/>
    <col min="14338" max="14338" width="1.140625" style="14" customWidth="1"/>
    <col min="14339" max="14339" width="11.7109375" style="14" customWidth="1"/>
    <col min="14340" max="14340" width="49.42578125" style="14" customWidth="1"/>
    <col min="14341" max="14341" width="19.140625" style="14" customWidth="1"/>
    <col min="14342" max="14342" width="19.28515625" style="14" customWidth="1"/>
    <col min="14343" max="14343" width="19" style="14" customWidth="1"/>
    <col min="14344" max="14344" width="21.28515625" style="14" customWidth="1"/>
    <col min="14345" max="14345" width="18.7109375" style="14" customWidth="1"/>
    <col min="14346" max="14346" width="1.140625" style="14" customWidth="1"/>
    <col min="14347" max="14593" width="11.42578125" style="14"/>
    <col min="14594" max="14594" width="1.140625" style="14" customWidth="1"/>
    <col min="14595" max="14595" width="11.7109375" style="14" customWidth="1"/>
    <col min="14596" max="14596" width="49.42578125" style="14" customWidth="1"/>
    <col min="14597" max="14597" width="19.140625" style="14" customWidth="1"/>
    <col min="14598" max="14598" width="19.28515625" style="14" customWidth="1"/>
    <col min="14599" max="14599" width="19" style="14" customWidth="1"/>
    <col min="14600" max="14600" width="21.28515625" style="14" customWidth="1"/>
    <col min="14601" max="14601" width="18.7109375" style="14" customWidth="1"/>
    <col min="14602" max="14602" width="1.140625" style="14" customWidth="1"/>
    <col min="14603" max="14849" width="11.42578125" style="14"/>
    <col min="14850" max="14850" width="1.140625" style="14" customWidth="1"/>
    <col min="14851" max="14851" width="11.7109375" style="14" customWidth="1"/>
    <col min="14852" max="14852" width="49.42578125" style="14" customWidth="1"/>
    <col min="14853" max="14853" width="19.140625" style="14" customWidth="1"/>
    <col min="14854" max="14854" width="19.28515625" style="14" customWidth="1"/>
    <col min="14855" max="14855" width="19" style="14" customWidth="1"/>
    <col min="14856" max="14856" width="21.28515625" style="14" customWidth="1"/>
    <col min="14857" max="14857" width="18.7109375" style="14" customWidth="1"/>
    <col min="14858" max="14858" width="1.140625" style="14" customWidth="1"/>
    <col min="14859" max="15105" width="11.42578125" style="14"/>
    <col min="15106" max="15106" width="1.140625" style="14" customWidth="1"/>
    <col min="15107" max="15107" width="11.7109375" style="14" customWidth="1"/>
    <col min="15108" max="15108" width="49.42578125" style="14" customWidth="1"/>
    <col min="15109" max="15109" width="19.140625" style="14" customWidth="1"/>
    <col min="15110" max="15110" width="19.28515625" style="14" customWidth="1"/>
    <col min="15111" max="15111" width="19" style="14" customWidth="1"/>
    <col min="15112" max="15112" width="21.28515625" style="14" customWidth="1"/>
    <col min="15113" max="15113" width="18.7109375" style="14" customWidth="1"/>
    <col min="15114" max="15114" width="1.140625" style="14" customWidth="1"/>
    <col min="15115" max="15361" width="11.42578125" style="14"/>
    <col min="15362" max="15362" width="1.140625" style="14" customWidth="1"/>
    <col min="15363" max="15363" width="11.7109375" style="14" customWidth="1"/>
    <col min="15364" max="15364" width="49.42578125" style="14" customWidth="1"/>
    <col min="15365" max="15365" width="19.140625" style="14" customWidth="1"/>
    <col min="15366" max="15366" width="19.28515625" style="14" customWidth="1"/>
    <col min="15367" max="15367" width="19" style="14" customWidth="1"/>
    <col min="15368" max="15368" width="21.28515625" style="14" customWidth="1"/>
    <col min="15369" max="15369" width="18.7109375" style="14" customWidth="1"/>
    <col min="15370" max="15370" width="1.140625" style="14" customWidth="1"/>
    <col min="15371" max="15617" width="11.42578125" style="14"/>
    <col min="15618" max="15618" width="1.140625" style="14" customWidth="1"/>
    <col min="15619" max="15619" width="11.7109375" style="14" customWidth="1"/>
    <col min="15620" max="15620" width="49.42578125" style="14" customWidth="1"/>
    <col min="15621" max="15621" width="19.140625" style="14" customWidth="1"/>
    <col min="15622" max="15622" width="19.28515625" style="14" customWidth="1"/>
    <col min="15623" max="15623" width="19" style="14" customWidth="1"/>
    <col min="15624" max="15624" width="21.28515625" style="14" customWidth="1"/>
    <col min="15625" max="15625" width="18.7109375" style="14" customWidth="1"/>
    <col min="15626" max="15626" width="1.140625" style="14" customWidth="1"/>
    <col min="15627" max="15873" width="11.42578125" style="14"/>
    <col min="15874" max="15874" width="1.140625" style="14" customWidth="1"/>
    <col min="15875" max="15875" width="11.7109375" style="14" customWidth="1"/>
    <col min="15876" max="15876" width="49.42578125" style="14" customWidth="1"/>
    <col min="15877" max="15877" width="19.140625" style="14" customWidth="1"/>
    <col min="15878" max="15878" width="19.28515625" style="14" customWidth="1"/>
    <col min="15879" max="15879" width="19" style="14" customWidth="1"/>
    <col min="15880" max="15880" width="21.28515625" style="14" customWidth="1"/>
    <col min="15881" max="15881" width="18.7109375" style="14" customWidth="1"/>
    <col min="15882" max="15882" width="1.140625" style="14" customWidth="1"/>
    <col min="15883" max="16129" width="11.42578125" style="14"/>
    <col min="16130" max="16130" width="1.140625" style="14" customWidth="1"/>
    <col min="16131" max="16131" width="11.7109375" style="14" customWidth="1"/>
    <col min="16132" max="16132" width="49.42578125" style="14" customWidth="1"/>
    <col min="16133" max="16133" width="19.140625" style="14" customWidth="1"/>
    <col min="16134" max="16134" width="19.28515625" style="14" customWidth="1"/>
    <col min="16135" max="16135" width="19" style="14" customWidth="1"/>
    <col min="16136" max="16136" width="21.28515625" style="14" customWidth="1"/>
    <col min="16137" max="16137" width="18.7109375" style="14" customWidth="1"/>
    <col min="16138" max="16138" width="1.140625" style="14" customWidth="1"/>
    <col min="16139" max="16384" width="11.42578125" style="14"/>
  </cols>
  <sheetData>
    <row r="1" spans="1:12" s="12" customFormat="1" ht="9" customHeight="1">
      <c r="B1" s="9"/>
      <c r="C1" s="3"/>
      <c r="D1" s="1249"/>
      <c r="E1" s="1249"/>
      <c r="F1" s="1249"/>
      <c r="G1" s="1249"/>
      <c r="H1" s="1249"/>
      <c r="I1" s="3"/>
      <c r="J1" s="156"/>
      <c r="K1" s="14"/>
      <c r="L1" s="14"/>
    </row>
    <row r="2" spans="1:12" s="12" customFormat="1" ht="14.1" customHeight="1">
      <c r="B2" s="1249" t="s">
        <v>170</v>
      </c>
      <c r="C2" s="1249"/>
      <c r="D2" s="1249"/>
      <c r="E2" s="1249"/>
      <c r="F2" s="1249"/>
      <c r="G2" s="1249"/>
      <c r="H2" s="1249"/>
      <c r="I2" s="1249"/>
      <c r="J2" s="156"/>
      <c r="K2" s="156"/>
      <c r="L2" s="14"/>
    </row>
    <row r="3" spans="1:12" s="12" customFormat="1" ht="14.1" customHeight="1">
      <c r="B3" s="1246" t="s">
        <v>3370</v>
      </c>
      <c r="C3" s="1246"/>
      <c r="D3" s="1246"/>
      <c r="E3" s="1246"/>
      <c r="F3" s="1246"/>
      <c r="G3" s="1246"/>
      <c r="H3" s="1246"/>
      <c r="I3" s="1246"/>
      <c r="J3" s="156"/>
      <c r="K3" s="156"/>
      <c r="L3" s="14"/>
    </row>
    <row r="4" spans="1:12" s="12" customFormat="1" ht="14.1" customHeight="1">
      <c r="B4" s="1249" t="s">
        <v>3</v>
      </c>
      <c r="C4" s="1249"/>
      <c r="D4" s="1249"/>
      <c r="E4" s="1249"/>
      <c r="F4" s="1249"/>
      <c r="G4" s="1249"/>
      <c r="H4" s="1249"/>
      <c r="I4" s="1249"/>
      <c r="J4" s="156"/>
      <c r="K4" s="156"/>
      <c r="L4" s="14"/>
    </row>
    <row r="5" spans="1:12" s="12" customFormat="1" ht="20.100000000000001" customHeight="1">
      <c r="B5" s="110"/>
      <c r="C5" s="7"/>
      <c r="D5" s="7" t="s">
        <v>4</v>
      </c>
      <c r="E5" s="1222" t="s">
        <v>5</v>
      </c>
      <c r="F5" s="1222"/>
      <c r="G5" s="1222"/>
      <c r="I5" s="10"/>
      <c r="J5" s="10"/>
    </row>
    <row r="6" spans="1:12" s="12" customFormat="1" ht="6.75" customHeight="1">
      <c r="B6" s="1250"/>
      <c r="C6" s="1250"/>
      <c r="D6" s="1250"/>
      <c r="E6" s="1250"/>
      <c r="F6" s="1250"/>
      <c r="G6" s="1250"/>
      <c r="H6" s="1250"/>
      <c r="I6" s="1250"/>
      <c r="J6" s="1250"/>
    </row>
    <row r="7" spans="1:12" s="12" customFormat="1" ht="3" customHeight="1">
      <c r="B7" s="1250"/>
      <c r="C7" s="1250"/>
      <c r="D7" s="1250"/>
      <c r="E7" s="1250"/>
      <c r="F7" s="1250"/>
      <c r="G7" s="1250"/>
      <c r="H7" s="1250"/>
      <c r="I7" s="1250"/>
      <c r="J7" s="1250"/>
    </row>
    <row r="8" spans="1:12" s="161" customFormat="1" ht="25.5" customHeight="1">
      <c r="B8" s="157"/>
      <c r="C8" s="1267" t="s">
        <v>68</v>
      </c>
      <c r="D8" s="1267"/>
      <c r="E8" s="158" t="s">
        <v>171</v>
      </c>
      <c r="F8" s="158" t="s">
        <v>172</v>
      </c>
      <c r="G8" s="159" t="s">
        <v>173</v>
      </c>
      <c r="H8" s="159" t="s">
        <v>174</v>
      </c>
      <c r="I8" s="159" t="s">
        <v>175</v>
      </c>
      <c r="J8" s="160"/>
    </row>
    <row r="9" spans="1:12" s="161" customFormat="1">
      <c r="B9" s="162"/>
      <c r="C9" s="1267"/>
      <c r="D9" s="1267"/>
      <c r="E9" s="163">
        <v>1</v>
      </c>
      <c r="F9" s="163">
        <v>2</v>
      </c>
      <c r="G9" s="164">
        <v>3</v>
      </c>
      <c r="H9" s="164" t="s">
        <v>176</v>
      </c>
      <c r="I9" s="164" t="s">
        <v>177</v>
      </c>
      <c r="J9" s="165"/>
    </row>
    <row r="10" spans="1:12" s="12" customFormat="1" ht="3" customHeight="1">
      <c r="B10" s="1268"/>
      <c r="C10" s="1268"/>
      <c r="D10" s="1268"/>
      <c r="E10" s="1268"/>
      <c r="F10" s="1268"/>
      <c r="G10" s="1268"/>
      <c r="H10" s="1268"/>
      <c r="I10" s="1268"/>
      <c r="J10" s="1268"/>
    </row>
    <row r="11" spans="1:12" s="12" customFormat="1" ht="3" customHeight="1">
      <c r="B11" s="1269"/>
      <c r="C11" s="1269"/>
      <c r="D11" s="1269"/>
      <c r="E11" s="1269"/>
      <c r="F11" s="1269"/>
      <c r="G11" s="1269"/>
      <c r="H11" s="1269"/>
      <c r="I11" s="1269"/>
      <c r="J11" s="1269"/>
      <c r="K11" s="14"/>
      <c r="L11" s="14"/>
    </row>
    <row r="12" spans="1:12" s="12" customFormat="1" ht="12.75" customHeight="1">
      <c r="B12" s="95"/>
      <c r="C12" s="1270" t="s">
        <v>8</v>
      </c>
      <c r="D12" s="1270"/>
      <c r="E12" s="166">
        <v>98118370.670000017</v>
      </c>
      <c r="F12" s="166">
        <v>101705666.5</v>
      </c>
      <c r="G12" s="166">
        <v>106133982.69</v>
      </c>
      <c r="H12" s="166">
        <v>93690054.480000019</v>
      </c>
      <c r="I12" s="166">
        <v>-4428316.1899999976</v>
      </c>
      <c r="J12" s="167"/>
      <c r="K12" s="14"/>
      <c r="L12" s="14"/>
    </row>
    <row r="13" spans="1:12" s="12" customFormat="1" ht="5.0999999999999996" customHeight="1">
      <c r="B13" s="95"/>
      <c r="C13" s="168"/>
      <c r="D13" s="168"/>
      <c r="E13" s="166"/>
      <c r="F13" s="166"/>
      <c r="G13" s="166"/>
      <c r="H13" s="166"/>
      <c r="I13" s="166"/>
      <c r="J13" s="167"/>
      <c r="K13" s="14"/>
      <c r="L13" s="14"/>
    </row>
    <row r="14" spans="1:12" s="12" customFormat="1" ht="12.75" customHeight="1">
      <c r="B14" s="169"/>
      <c r="C14" s="1229" t="s">
        <v>9</v>
      </c>
      <c r="D14" s="1229"/>
      <c r="E14" s="170">
        <v>21627078.5</v>
      </c>
      <c r="F14" s="170">
        <v>101705666.5</v>
      </c>
      <c r="G14" s="170">
        <v>106133982.69</v>
      </c>
      <c r="H14" s="166">
        <v>17198762.310000002</v>
      </c>
      <c r="I14" s="170">
        <v>-4428316.1899999976</v>
      </c>
      <c r="J14" s="171"/>
      <c r="K14" s="14"/>
      <c r="L14" s="172"/>
    </row>
    <row r="15" spans="1:12" s="12" customFormat="1" ht="5.0999999999999996" customHeight="1">
      <c r="B15" s="92"/>
      <c r="C15" s="8"/>
      <c r="D15" s="8"/>
      <c r="E15" s="173"/>
      <c r="F15" s="173"/>
      <c r="G15" s="173"/>
      <c r="H15" s="173"/>
      <c r="I15" s="173"/>
      <c r="J15" s="58"/>
      <c r="K15" s="14"/>
      <c r="L15" s="172"/>
    </row>
    <row r="16" spans="1:12" s="12" customFormat="1" ht="19.5" customHeight="1">
      <c r="A16" s="46"/>
      <c r="B16" s="92"/>
      <c r="C16" s="1271" t="s">
        <v>11</v>
      </c>
      <c r="D16" s="1271"/>
      <c r="E16" s="59">
        <v>1194022.45</v>
      </c>
      <c r="F16" s="59">
        <v>51740908.390000001</v>
      </c>
      <c r="G16" s="59">
        <v>51258980.229999997</v>
      </c>
      <c r="H16" s="173">
        <v>1675950.6100000069</v>
      </c>
      <c r="I16" s="173">
        <v>481928.1600000069</v>
      </c>
      <c r="J16" s="58"/>
      <c r="K16" s="14"/>
      <c r="L16" s="172"/>
    </row>
    <row r="17" spans="1:12" s="12" customFormat="1" ht="19.5" customHeight="1">
      <c r="A17" s="46"/>
      <c r="B17" s="92"/>
      <c r="C17" s="1271" t="s">
        <v>13</v>
      </c>
      <c r="D17" s="1271"/>
      <c r="E17" s="59">
        <v>18224482.530000001</v>
      </c>
      <c r="F17" s="59">
        <v>44925616.780000001</v>
      </c>
      <c r="G17" s="59">
        <v>54875002.460000001</v>
      </c>
      <c r="H17" s="173">
        <v>8275096.8500000015</v>
      </c>
      <c r="I17" s="173">
        <v>-9949385.6799999997</v>
      </c>
      <c r="J17" s="58"/>
      <c r="K17" s="14"/>
      <c r="L17" s="172"/>
    </row>
    <row r="18" spans="1:12" s="12" customFormat="1" ht="19.5" customHeight="1">
      <c r="A18" s="46"/>
      <c r="B18" s="92"/>
      <c r="C18" s="1271" t="s">
        <v>15</v>
      </c>
      <c r="D18" s="1271"/>
      <c r="E18" s="59">
        <v>1925396.65</v>
      </c>
      <c r="F18" s="59">
        <v>5039141.33</v>
      </c>
      <c r="G18" s="59">
        <v>0</v>
      </c>
      <c r="H18" s="173">
        <v>6964537.9800000004</v>
      </c>
      <c r="I18" s="173">
        <v>5039141.33</v>
      </c>
      <c r="J18" s="58"/>
      <c r="K18" s="14"/>
      <c r="L18" s="172"/>
    </row>
    <row r="19" spans="1:12" s="12" customFormat="1" ht="19.5" customHeight="1">
      <c r="B19" s="92"/>
      <c r="C19" s="1271" t="s">
        <v>17</v>
      </c>
      <c r="D19" s="1271"/>
      <c r="E19" s="59">
        <v>0</v>
      </c>
      <c r="F19" s="59">
        <v>0</v>
      </c>
      <c r="G19" s="59">
        <v>0</v>
      </c>
      <c r="H19" s="173">
        <v>0</v>
      </c>
      <c r="I19" s="173">
        <v>0</v>
      </c>
      <c r="J19" s="58"/>
      <c r="K19" s="14"/>
      <c r="L19" s="172"/>
    </row>
    <row r="20" spans="1:12" s="12" customFormat="1" ht="19.5" customHeight="1">
      <c r="B20" s="92"/>
      <c r="C20" s="1271" t="s">
        <v>19</v>
      </c>
      <c r="D20" s="1271"/>
      <c r="E20" s="59">
        <v>0</v>
      </c>
      <c r="F20" s="59">
        <v>0</v>
      </c>
      <c r="G20" s="59">
        <v>0</v>
      </c>
      <c r="H20" s="173">
        <v>0</v>
      </c>
      <c r="I20" s="173">
        <v>0</v>
      </c>
      <c r="J20" s="58"/>
      <c r="K20" s="14"/>
      <c r="L20" s="172"/>
    </row>
    <row r="21" spans="1:12" s="12" customFormat="1" ht="19.5" customHeight="1">
      <c r="B21" s="92"/>
      <c r="C21" s="1271" t="s">
        <v>21</v>
      </c>
      <c r="D21" s="1271"/>
      <c r="E21" s="59">
        <v>0</v>
      </c>
      <c r="F21" s="59">
        <v>0</v>
      </c>
      <c r="G21" s="59">
        <v>0</v>
      </c>
      <c r="H21" s="173">
        <v>0</v>
      </c>
      <c r="I21" s="173">
        <v>0</v>
      </c>
      <c r="J21" s="58"/>
      <c r="K21" s="14"/>
      <c r="L21" s="172"/>
    </row>
    <row r="22" spans="1:12" ht="19.5" customHeight="1">
      <c r="A22" s="46"/>
      <c r="B22" s="92"/>
      <c r="C22" s="1271" t="s">
        <v>23</v>
      </c>
      <c r="D22" s="1271"/>
      <c r="E22" s="59">
        <v>283176.87</v>
      </c>
      <c r="F22" s="59">
        <v>0</v>
      </c>
      <c r="G22" s="59">
        <v>0</v>
      </c>
      <c r="H22" s="173">
        <v>283176.87</v>
      </c>
      <c r="I22" s="173">
        <v>0</v>
      </c>
      <c r="J22" s="58"/>
      <c r="L22" s="172"/>
    </row>
    <row r="23" spans="1:12">
      <c r="B23" s="92"/>
      <c r="C23" s="147"/>
      <c r="D23" s="147"/>
      <c r="E23" s="174"/>
      <c r="F23" s="174"/>
      <c r="G23" s="174"/>
      <c r="H23" s="174"/>
      <c r="I23" s="174"/>
      <c r="J23" s="58"/>
      <c r="L23" s="172"/>
    </row>
    <row r="24" spans="1:12" ht="12.75" customHeight="1">
      <c r="B24" s="169"/>
      <c r="C24" s="1229" t="s">
        <v>28</v>
      </c>
      <c r="D24" s="1229"/>
      <c r="E24" s="170">
        <v>76491292.170000017</v>
      </c>
      <c r="F24" s="170">
        <v>0</v>
      </c>
      <c r="G24" s="170">
        <v>0</v>
      </c>
      <c r="H24" s="170">
        <v>76491292.170000017</v>
      </c>
      <c r="I24" s="170">
        <v>0</v>
      </c>
      <c r="J24" s="171"/>
      <c r="L24" s="172"/>
    </row>
    <row r="25" spans="1:12" ht="5.0999999999999996" customHeight="1">
      <c r="B25" s="92"/>
      <c r="C25" s="8"/>
      <c r="D25" s="147"/>
      <c r="E25" s="173"/>
      <c r="F25" s="173"/>
      <c r="G25" s="173"/>
      <c r="H25" s="173"/>
      <c r="I25" s="173"/>
      <c r="J25" s="58"/>
      <c r="L25" s="172"/>
    </row>
    <row r="26" spans="1:12" ht="19.5" customHeight="1">
      <c r="B26" s="92"/>
      <c r="C26" s="1271" t="s">
        <v>30</v>
      </c>
      <c r="D26" s="1271"/>
      <c r="E26" s="59">
        <v>0</v>
      </c>
      <c r="F26" s="59">
        <v>0</v>
      </c>
      <c r="G26" s="59">
        <v>0</v>
      </c>
      <c r="H26" s="173">
        <v>0</v>
      </c>
      <c r="I26" s="173">
        <v>0</v>
      </c>
      <c r="J26" s="58"/>
      <c r="L26" s="172"/>
    </row>
    <row r="27" spans="1:12" ht="19.5" customHeight="1">
      <c r="B27" s="92"/>
      <c r="C27" s="1271" t="s">
        <v>32</v>
      </c>
      <c r="D27" s="1271"/>
      <c r="E27" s="59">
        <v>0</v>
      </c>
      <c r="F27" s="59">
        <v>0</v>
      </c>
      <c r="G27" s="59">
        <v>0</v>
      </c>
      <c r="H27" s="173">
        <v>0</v>
      </c>
      <c r="I27" s="173">
        <v>0</v>
      </c>
      <c r="J27" s="58"/>
      <c r="L27" s="172"/>
    </row>
    <row r="28" spans="1:12" ht="19.5" customHeight="1">
      <c r="A28" s="46"/>
      <c r="B28" s="92"/>
      <c r="C28" s="1271" t="s">
        <v>34</v>
      </c>
      <c r="D28" s="1271"/>
      <c r="E28" s="59">
        <v>37442337.859999999</v>
      </c>
      <c r="F28" s="59">
        <v>0</v>
      </c>
      <c r="G28" s="59">
        <v>0</v>
      </c>
      <c r="H28" s="173">
        <v>37442337.859999999</v>
      </c>
      <c r="I28" s="173">
        <v>0</v>
      </c>
      <c r="J28" s="58"/>
      <c r="L28" s="172"/>
    </row>
    <row r="29" spans="1:12" ht="19.5" customHeight="1">
      <c r="A29" s="46"/>
      <c r="B29" s="92"/>
      <c r="C29" s="1271" t="s">
        <v>178</v>
      </c>
      <c r="D29" s="1271"/>
      <c r="E29" s="59">
        <v>132862822.81</v>
      </c>
      <c r="F29" s="59">
        <v>0</v>
      </c>
      <c r="G29" s="59">
        <v>0</v>
      </c>
      <c r="H29" s="173">
        <v>132862822.81</v>
      </c>
      <c r="I29" s="173">
        <v>0</v>
      </c>
      <c r="J29" s="58"/>
      <c r="L29" s="172"/>
    </row>
    <row r="30" spans="1:12" ht="19.5" customHeight="1">
      <c r="A30" s="46"/>
      <c r="B30" s="92"/>
      <c r="C30" s="1271" t="s">
        <v>38</v>
      </c>
      <c r="D30" s="1271"/>
      <c r="E30" s="59">
        <v>0</v>
      </c>
      <c r="F30" s="59">
        <v>0</v>
      </c>
      <c r="G30" s="59">
        <v>0</v>
      </c>
      <c r="H30" s="173">
        <v>0</v>
      </c>
      <c r="I30" s="173">
        <v>0</v>
      </c>
      <c r="J30" s="58"/>
      <c r="L30" s="172"/>
    </row>
    <row r="31" spans="1:12" ht="19.5" customHeight="1">
      <c r="A31" s="46"/>
      <c r="B31" s="92"/>
      <c r="C31" s="1271" t="s">
        <v>40</v>
      </c>
      <c r="D31" s="1271"/>
      <c r="E31" s="59">
        <v>-93813868.5</v>
      </c>
      <c r="F31" s="59">
        <v>0</v>
      </c>
      <c r="G31" s="59">
        <v>0</v>
      </c>
      <c r="H31" s="173">
        <v>-93813868.5</v>
      </c>
      <c r="I31" s="173">
        <v>0</v>
      </c>
      <c r="J31" s="58"/>
      <c r="L31" s="172"/>
    </row>
    <row r="32" spans="1:12" ht="19.5" customHeight="1">
      <c r="B32" s="92"/>
      <c r="C32" s="1271" t="s">
        <v>42</v>
      </c>
      <c r="D32" s="1271"/>
      <c r="E32" s="59">
        <v>0</v>
      </c>
      <c r="F32" s="59">
        <v>0</v>
      </c>
      <c r="G32" s="59">
        <v>0</v>
      </c>
      <c r="H32" s="173">
        <v>0</v>
      </c>
      <c r="I32" s="173">
        <v>0</v>
      </c>
      <c r="J32" s="58"/>
      <c r="L32" s="172"/>
    </row>
    <row r="33" spans="2:18" ht="19.5" customHeight="1">
      <c r="B33" s="92"/>
      <c r="C33" s="1271" t="s">
        <v>43</v>
      </c>
      <c r="D33" s="1271"/>
      <c r="E33" s="59">
        <v>0</v>
      </c>
      <c r="F33" s="59">
        <v>0</v>
      </c>
      <c r="G33" s="59">
        <v>0</v>
      </c>
      <c r="H33" s="173">
        <v>0</v>
      </c>
      <c r="I33" s="173">
        <v>0</v>
      </c>
      <c r="J33" s="58"/>
      <c r="L33" s="172"/>
    </row>
    <row r="34" spans="2:18" ht="19.5" customHeight="1">
      <c r="B34" s="92"/>
      <c r="C34" s="1271" t="s">
        <v>45</v>
      </c>
      <c r="D34" s="1271"/>
      <c r="E34" s="59">
        <v>0</v>
      </c>
      <c r="F34" s="59">
        <v>0</v>
      </c>
      <c r="G34" s="59">
        <v>0</v>
      </c>
      <c r="H34" s="173">
        <v>0</v>
      </c>
      <c r="I34" s="173">
        <v>0</v>
      </c>
      <c r="J34" s="58"/>
      <c r="L34" s="172"/>
    </row>
    <row r="35" spans="2:18">
      <c r="B35" s="92"/>
      <c r="C35" s="147"/>
      <c r="D35" s="147"/>
      <c r="E35" s="174"/>
      <c r="F35" s="173"/>
      <c r="G35" s="173"/>
      <c r="H35" s="173"/>
      <c r="I35" s="173"/>
      <c r="J35" s="58"/>
      <c r="L35" s="172"/>
    </row>
    <row r="36" spans="2:18" ht="6" customHeight="1">
      <c r="B36" s="1273"/>
      <c r="C36" s="1273"/>
      <c r="D36" s="1273"/>
      <c r="E36" s="1273"/>
      <c r="F36" s="1273"/>
      <c r="G36" s="1273"/>
      <c r="H36" s="1273"/>
      <c r="I36" s="1273"/>
      <c r="J36" s="1273"/>
    </row>
    <row r="37" spans="2:18" ht="6" customHeight="1">
      <c r="B37" s="47"/>
      <c r="C37" s="175"/>
      <c r="D37" s="84"/>
      <c r="F37" s="47"/>
      <c r="G37" s="47"/>
      <c r="H37" s="47"/>
      <c r="I37" s="47"/>
      <c r="J37" s="47"/>
    </row>
    <row r="38" spans="2:18" ht="15" customHeight="1">
      <c r="B38" s="12"/>
      <c r="C38" s="1231" t="s">
        <v>65</v>
      </c>
      <c r="D38" s="1231"/>
      <c r="E38" s="1231"/>
      <c r="F38" s="1231"/>
      <c r="G38" s="1231"/>
      <c r="H38" s="1231"/>
      <c r="I38" s="1231"/>
      <c r="J38" s="19"/>
      <c r="K38" s="19"/>
      <c r="L38" s="12"/>
      <c r="M38" s="12"/>
      <c r="N38" s="12"/>
      <c r="O38" s="12"/>
      <c r="P38" s="12"/>
      <c r="Q38" s="12"/>
      <c r="R38" s="12"/>
    </row>
    <row r="39" spans="2:18" ht="9.75" customHeight="1">
      <c r="B39" s="12"/>
      <c r="C39" s="19"/>
      <c r="D39" s="38"/>
      <c r="E39" s="39"/>
      <c r="F39" s="39"/>
      <c r="G39" s="12"/>
      <c r="H39" s="40"/>
      <c r="I39" s="38"/>
      <c r="J39" s="39"/>
      <c r="K39" s="39"/>
      <c r="L39" s="12"/>
      <c r="M39" s="12"/>
      <c r="N39" s="12"/>
      <c r="O39" s="12"/>
      <c r="P39" s="12"/>
      <c r="Q39" s="12"/>
      <c r="R39" s="12"/>
    </row>
    <row r="40" spans="2:18" ht="50.1" customHeight="1">
      <c r="B40" s="12"/>
      <c r="C40" s="1274"/>
      <c r="D40" s="1274"/>
      <c r="E40" s="39"/>
      <c r="F40" s="177"/>
      <c r="G40" s="177"/>
      <c r="H40" s="178"/>
      <c r="I40" s="178"/>
      <c r="J40" s="39"/>
      <c r="K40" s="39"/>
      <c r="L40" s="12"/>
      <c r="M40" s="12"/>
      <c r="N40" s="12"/>
      <c r="O40" s="12"/>
      <c r="P40" s="12"/>
      <c r="Q40" s="12"/>
      <c r="R40" s="12"/>
    </row>
    <row r="41" spans="2:18" ht="14.1" customHeight="1">
      <c r="B41" s="12"/>
      <c r="C41" s="1239" t="s">
        <v>851</v>
      </c>
      <c r="D41" s="1239"/>
      <c r="E41" s="51"/>
      <c r="F41" s="1240" t="s">
        <v>772</v>
      </c>
      <c r="G41" s="1240"/>
      <c r="H41" s="1258"/>
      <c r="I41" s="1258"/>
      <c r="J41" s="21"/>
      <c r="K41" s="12"/>
      <c r="Q41" s="12"/>
      <c r="R41" s="12"/>
    </row>
    <row r="42" spans="2:18" ht="14.1" customHeight="1">
      <c r="B42" s="12"/>
      <c r="C42" s="1234" t="s">
        <v>66</v>
      </c>
      <c r="D42" s="1234"/>
      <c r="E42" s="28"/>
      <c r="F42" s="1272" t="s">
        <v>179</v>
      </c>
      <c r="G42" s="1272"/>
      <c r="H42" s="1235"/>
      <c r="I42" s="1235"/>
      <c r="J42" s="21"/>
      <c r="K42" s="12"/>
      <c r="Q42" s="12"/>
      <c r="R42" s="12"/>
    </row>
    <row r="43" spans="2:18">
      <c r="C43" s="12"/>
      <c r="D43" s="12"/>
      <c r="E43" s="78"/>
      <c r="F43" s="12"/>
      <c r="G43" s="12"/>
      <c r="H43" s="12"/>
    </row>
  </sheetData>
  <sheetProtection selectLockedCells="1" selectUnlockedCells="1"/>
  <mergeCells count="38">
    <mergeCell ref="C42:D42"/>
    <mergeCell ref="F42:G42"/>
    <mergeCell ref="H42:I42"/>
    <mergeCell ref="C30:D30"/>
    <mergeCell ref="C31:D31"/>
    <mergeCell ref="C32:D32"/>
    <mergeCell ref="C33:D33"/>
    <mergeCell ref="C34:D34"/>
    <mergeCell ref="B36:J36"/>
    <mergeCell ref="C38:I38"/>
    <mergeCell ref="C40:D40"/>
    <mergeCell ref="C41:D41"/>
    <mergeCell ref="F41:G41"/>
    <mergeCell ref="H41:I41"/>
    <mergeCell ref="C29:D29"/>
    <mergeCell ref="C16:D16"/>
    <mergeCell ref="C17:D17"/>
    <mergeCell ref="C18:D18"/>
    <mergeCell ref="C19:D19"/>
    <mergeCell ref="C20:D20"/>
    <mergeCell ref="C21:D21"/>
    <mergeCell ref="C22:D22"/>
    <mergeCell ref="C24:D24"/>
    <mergeCell ref="C26:D26"/>
    <mergeCell ref="C27:D27"/>
    <mergeCell ref="C28:D28"/>
    <mergeCell ref="C14:D14"/>
    <mergeCell ref="D1:H1"/>
    <mergeCell ref="B3:I3"/>
    <mergeCell ref="E5:G5"/>
    <mergeCell ref="B6:J6"/>
    <mergeCell ref="B7:J7"/>
    <mergeCell ref="C8:D9"/>
    <mergeCell ref="B10:J10"/>
    <mergeCell ref="B11:J11"/>
    <mergeCell ref="C12:D12"/>
    <mergeCell ref="B2:I2"/>
    <mergeCell ref="B4:I4"/>
  </mergeCells>
  <printOptions verticalCentered="1"/>
  <pageMargins left="0.35433070866141736" right="0" top="0.39370078740157483" bottom="0.59055118110236227" header="0.51181102362204722" footer="0.51181102362204722"/>
  <pageSetup scale="82" firstPageNumber="0"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499984740745262"/>
    <pageSetUpPr fitToPage="1"/>
  </sheetPr>
  <dimension ref="B1:K50"/>
  <sheetViews>
    <sheetView topLeftCell="A19" zoomScale="90" zoomScaleNormal="90" workbookViewId="0">
      <selection activeCell="G15" sqref="G15"/>
    </sheetView>
  </sheetViews>
  <sheetFormatPr baseColWidth="10" defaultColWidth="11.42578125" defaultRowHeight="12.75"/>
  <cols>
    <col min="1" max="1" width="11.42578125" style="181"/>
    <col min="2" max="2" width="4.85546875" style="224" customWidth="1"/>
    <col min="3" max="3" width="14.5703125" style="224" customWidth="1"/>
    <col min="4" max="4" width="18.85546875" style="224" customWidth="1"/>
    <col min="5" max="5" width="21.85546875" style="224" customWidth="1"/>
    <col min="6" max="6" width="3.42578125" style="224" customWidth="1"/>
    <col min="7" max="7" width="22.28515625" style="224" customWidth="1"/>
    <col min="8" max="8" width="29.7109375" style="224" customWidth="1"/>
    <col min="9" max="9" width="20.7109375" style="224" customWidth="1"/>
    <col min="10" max="10" width="20.85546875" style="224" customWidth="1"/>
    <col min="11" max="11" width="3.7109375" style="224" customWidth="1"/>
    <col min="12" max="257" width="11.42578125" style="181"/>
    <col min="258" max="258" width="4.85546875" style="181" customWidth="1"/>
    <col min="259" max="259" width="14.5703125" style="181" customWidth="1"/>
    <col min="260" max="260" width="18.85546875" style="181" customWidth="1"/>
    <col min="261" max="261" width="21.85546875" style="181" customWidth="1"/>
    <col min="262" max="262" width="3.42578125" style="181" customWidth="1"/>
    <col min="263" max="263" width="22.28515625" style="181" customWidth="1"/>
    <col min="264" max="264" width="29.7109375" style="181" customWidth="1"/>
    <col min="265" max="265" width="20.7109375" style="181" customWidth="1"/>
    <col min="266" max="266" width="20.85546875" style="181" customWidth="1"/>
    <col min="267" max="267" width="3.7109375" style="181" customWidth="1"/>
    <col min="268" max="513" width="11.42578125" style="181"/>
    <col min="514" max="514" width="4.85546875" style="181" customWidth="1"/>
    <col min="515" max="515" width="14.5703125" style="181" customWidth="1"/>
    <col min="516" max="516" width="18.85546875" style="181" customWidth="1"/>
    <col min="517" max="517" width="21.85546875" style="181" customWidth="1"/>
    <col min="518" max="518" width="3.42578125" style="181" customWidth="1"/>
    <col min="519" max="519" width="22.28515625" style="181" customWidth="1"/>
    <col min="520" max="520" width="29.7109375" style="181" customWidth="1"/>
    <col min="521" max="521" width="20.7109375" style="181" customWidth="1"/>
    <col min="522" max="522" width="20.85546875" style="181" customWidth="1"/>
    <col min="523" max="523" width="3.7109375" style="181" customWidth="1"/>
    <col min="524" max="769" width="11.42578125" style="181"/>
    <col min="770" max="770" width="4.85546875" style="181" customWidth="1"/>
    <col min="771" max="771" width="14.5703125" style="181" customWidth="1"/>
    <col min="772" max="772" width="18.85546875" style="181" customWidth="1"/>
    <col min="773" max="773" width="21.85546875" style="181" customWidth="1"/>
    <col min="774" max="774" width="3.42578125" style="181" customWidth="1"/>
    <col min="775" max="775" width="22.28515625" style="181" customWidth="1"/>
    <col min="776" max="776" width="29.7109375" style="181" customWidth="1"/>
    <col min="777" max="777" width="20.7109375" style="181" customWidth="1"/>
    <col min="778" max="778" width="20.85546875" style="181" customWidth="1"/>
    <col min="779" max="779" width="3.7109375" style="181" customWidth="1"/>
    <col min="780" max="1025" width="11.42578125" style="181"/>
    <col min="1026" max="1026" width="4.85546875" style="181" customWidth="1"/>
    <col min="1027" max="1027" width="14.5703125" style="181" customWidth="1"/>
    <col min="1028" max="1028" width="18.85546875" style="181" customWidth="1"/>
    <col min="1029" max="1029" width="21.85546875" style="181" customWidth="1"/>
    <col min="1030" max="1030" width="3.42578125" style="181" customWidth="1"/>
    <col min="1031" max="1031" width="22.28515625" style="181" customWidth="1"/>
    <col min="1032" max="1032" width="29.7109375" style="181" customWidth="1"/>
    <col min="1033" max="1033" width="20.7109375" style="181" customWidth="1"/>
    <col min="1034" max="1034" width="20.85546875" style="181" customWidth="1"/>
    <col min="1035" max="1035" width="3.7109375" style="181" customWidth="1"/>
    <col min="1036" max="1281" width="11.42578125" style="181"/>
    <col min="1282" max="1282" width="4.85546875" style="181" customWidth="1"/>
    <col min="1283" max="1283" width="14.5703125" style="181" customWidth="1"/>
    <col min="1284" max="1284" width="18.85546875" style="181" customWidth="1"/>
    <col min="1285" max="1285" width="21.85546875" style="181" customWidth="1"/>
    <col min="1286" max="1286" width="3.42578125" style="181" customWidth="1"/>
    <col min="1287" max="1287" width="22.28515625" style="181" customWidth="1"/>
    <col min="1288" max="1288" width="29.7109375" style="181" customWidth="1"/>
    <col min="1289" max="1289" width="20.7109375" style="181" customWidth="1"/>
    <col min="1290" max="1290" width="20.85546875" style="181" customWidth="1"/>
    <col min="1291" max="1291" width="3.7109375" style="181" customWidth="1"/>
    <col min="1292" max="1537" width="11.42578125" style="181"/>
    <col min="1538" max="1538" width="4.85546875" style="181" customWidth="1"/>
    <col min="1539" max="1539" width="14.5703125" style="181" customWidth="1"/>
    <col min="1540" max="1540" width="18.85546875" style="181" customWidth="1"/>
    <col min="1541" max="1541" width="21.85546875" style="181" customWidth="1"/>
    <col min="1542" max="1542" width="3.42578125" style="181" customWidth="1"/>
    <col min="1543" max="1543" width="22.28515625" style="181" customWidth="1"/>
    <col min="1544" max="1544" width="29.7109375" style="181" customWidth="1"/>
    <col min="1545" max="1545" width="20.7109375" style="181" customWidth="1"/>
    <col min="1546" max="1546" width="20.85546875" style="181" customWidth="1"/>
    <col min="1547" max="1547" width="3.7109375" style="181" customWidth="1"/>
    <col min="1548" max="1793" width="11.42578125" style="181"/>
    <col min="1794" max="1794" width="4.85546875" style="181" customWidth="1"/>
    <col min="1795" max="1795" width="14.5703125" style="181" customWidth="1"/>
    <col min="1796" max="1796" width="18.85546875" style="181" customWidth="1"/>
    <col min="1797" max="1797" width="21.85546875" style="181" customWidth="1"/>
    <col min="1798" max="1798" width="3.42578125" style="181" customWidth="1"/>
    <col min="1799" max="1799" width="22.28515625" style="181" customWidth="1"/>
    <col min="1800" max="1800" width="29.7109375" style="181" customWidth="1"/>
    <col min="1801" max="1801" width="20.7109375" style="181" customWidth="1"/>
    <col min="1802" max="1802" width="20.85546875" style="181" customWidth="1"/>
    <col min="1803" max="1803" width="3.7109375" style="181" customWidth="1"/>
    <col min="1804" max="2049" width="11.42578125" style="181"/>
    <col min="2050" max="2050" width="4.85546875" style="181" customWidth="1"/>
    <col min="2051" max="2051" width="14.5703125" style="181" customWidth="1"/>
    <col min="2052" max="2052" width="18.85546875" style="181" customWidth="1"/>
    <col min="2053" max="2053" width="21.85546875" style="181" customWidth="1"/>
    <col min="2054" max="2054" width="3.42578125" style="181" customWidth="1"/>
    <col min="2055" max="2055" width="22.28515625" style="181" customWidth="1"/>
    <col min="2056" max="2056" width="29.7109375" style="181" customWidth="1"/>
    <col min="2057" max="2057" width="20.7109375" style="181" customWidth="1"/>
    <col min="2058" max="2058" width="20.85546875" style="181" customWidth="1"/>
    <col min="2059" max="2059" width="3.7109375" style="181" customWidth="1"/>
    <col min="2060" max="2305" width="11.42578125" style="181"/>
    <col min="2306" max="2306" width="4.85546875" style="181" customWidth="1"/>
    <col min="2307" max="2307" width="14.5703125" style="181" customWidth="1"/>
    <col min="2308" max="2308" width="18.85546875" style="181" customWidth="1"/>
    <col min="2309" max="2309" width="21.85546875" style="181" customWidth="1"/>
    <col min="2310" max="2310" width="3.42578125" style="181" customWidth="1"/>
    <col min="2311" max="2311" width="22.28515625" style="181" customWidth="1"/>
    <col min="2312" max="2312" width="29.7109375" style="181" customWidth="1"/>
    <col min="2313" max="2313" width="20.7109375" style="181" customWidth="1"/>
    <col min="2314" max="2314" width="20.85546875" style="181" customWidth="1"/>
    <col min="2315" max="2315" width="3.7109375" style="181" customWidth="1"/>
    <col min="2316" max="2561" width="11.42578125" style="181"/>
    <col min="2562" max="2562" width="4.85546875" style="181" customWidth="1"/>
    <col min="2563" max="2563" width="14.5703125" style="181" customWidth="1"/>
    <col min="2564" max="2564" width="18.85546875" style="181" customWidth="1"/>
    <col min="2565" max="2565" width="21.85546875" style="181" customWidth="1"/>
    <col min="2566" max="2566" width="3.42578125" style="181" customWidth="1"/>
    <col min="2567" max="2567" width="22.28515625" style="181" customWidth="1"/>
    <col min="2568" max="2568" width="29.7109375" style="181" customWidth="1"/>
    <col min="2569" max="2569" width="20.7109375" style="181" customWidth="1"/>
    <col min="2570" max="2570" width="20.85546875" style="181" customWidth="1"/>
    <col min="2571" max="2571" width="3.7109375" style="181" customWidth="1"/>
    <col min="2572" max="2817" width="11.42578125" style="181"/>
    <col min="2818" max="2818" width="4.85546875" style="181" customWidth="1"/>
    <col min="2819" max="2819" width="14.5703125" style="181" customWidth="1"/>
    <col min="2820" max="2820" width="18.85546875" style="181" customWidth="1"/>
    <col min="2821" max="2821" width="21.85546875" style="181" customWidth="1"/>
    <col min="2822" max="2822" width="3.42578125" style="181" customWidth="1"/>
    <col min="2823" max="2823" width="22.28515625" style="181" customWidth="1"/>
    <col min="2824" max="2824" width="29.7109375" style="181" customWidth="1"/>
    <col min="2825" max="2825" width="20.7109375" style="181" customWidth="1"/>
    <col min="2826" max="2826" width="20.85546875" style="181" customWidth="1"/>
    <col min="2827" max="2827" width="3.7109375" style="181" customWidth="1"/>
    <col min="2828" max="3073" width="11.42578125" style="181"/>
    <col min="3074" max="3074" width="4.85546875" style="181" customWidth="1"/>
    <col min="3075" max="3075" width="14.5703125" style="181" customWidth="1"/>
    <col min="3076" max="3076" width="18.85546875" style="181" customWidth="1"/>
    <col min="3077" max="3077" width="21.85546875" style="181" customWidth="1"/>
    <col min="3078" max="3078" width="3.42578125" style="181" customWidth="1"/>
    <col min="3079" max="3079" width="22.28515625" style="181" customWidth="1"/>
    <col min="3080" max="3080" width="29.7109375" style="181" customWidth="1"/>
    <col min="3081" max="3081" width="20.7109375" style="181" customWidth="1"/>
    <col min="3082" max="3082" width="20.85546875" style="181" customWidth="1"/>
    <col min="3083" max="3083" width="3.7109375" style="181" customWidth="1"/>
    <col min="3084" max="3329" width="11.42578125" style="181"/>
    <col min="3330" max="3330" width="4.85546875" style="181" customWidth="1"/>
    <col min="3331" max="3331" width="14.5703125" style="181" customWidth="1"/>
    <col min="3332" max="3332" width="18.85546875" style="181" customWidth="1"/>
    <col min="3333" max="3333" width="21.85546875" style="181" customWidth="1"/>
    <col min="3334" max="3334" width="3.42578125" style="181" customWidth="1"/>
    <col min="3335" max="3335" width="22.28515625" style="181" customWidth="1"/>
    <col min="3336" max="3336" width="29.7109375" style="181" customWidth="1"/>
    <col min="3337" max="3337" width="20.7109375" style="181" customWidth="1"/>
    <col min="3338" max="3338" width="20.85546875" style="181" customWidth="1"/>
    <col min="3339" max="3339" width="3.7109375" style="181" customWidth="1"/>
    <col min="3340" max="3585" width="11.42578125" style="181"/>
    <col min="3586" max="3586" width="4.85546875" style="181" customWidth="1"/>
    <col min="3587" max="3587" width="14.5703125" style="181" customWidth="1"/>
    <col min="3588" max="3588" width="18.85546875" style="181" customWidth="1"/>
    <col min="3589" max="3589" width="21.85546875" style="181" customWidth="1"/>
    <col min="3590" max="3590" width="3.42578125" style="181" customWidth="1"/>
    <col min="3591" max="3591" width="22.28515625" style="181" customWidth="1"/>
    <col min="3592" max="3592" width="29.7109375" style="181" customWidth="1"/>
    <col min="3593" max="3593" width="20.7109375" style="181" customWidth="1"/>
    <col min="3594" max="3594" width="20.85546875" style="181" customWidth="1"/>
    <col min="3595" max="3595" width="3.7109375" style="181" customWidth="1"/>
    <col min="3596" max="3841" width="11.42578125" style="181"/>
    <col min="3842" max="3842" width="4.85546875" style="181" customWidth="1"/>
    <col min="3843" max="3843" width="14.5703125" style="181" customWidth="1"/>
    <col min="3844" max="3844" width="18.85546875" style="181" customWidth="1"/>
    <col min="3845" max="3845" width="21.85546875" style="181" customWidth="1"/>
    <col min="3846" max="3846" width="3.42578125" style="181" customWidth="1"/>
    <col min="3847" max="3847" width="22.28515625" style="181" customWidth="1"/>
    <col min="3848" max="3848" width="29.7109375" style="181" customWidth="1"/>
    <col min="3849" max="3849" width="20.7109375" style="181" customWidth="1"/>
    <col min="3850" max="3850" width="20.85546875" style="181" customWidth="1"/>
    <col min="3851" max="3851" width="3.7109375" style="181" customWidth="1"/>
    <col min="3852" max="4097" width="11.42578125" style="181"/>
    <col min="4098" max="4098" width="4.85546875" style="181" customWidth="1"/>
    <col min="4099" max="4099" width="14.5703125" style="181" customWidth="1"/>
    <col min="4100" max="4100" width="18.85546875" style="181" customWidth="1"/>
    <col min="4101" max="4101" width="21.85546875" style="181" customWidth="1"/>
    <col min="4102" max="4102" width="3.42578125" style="181" customWidth="1"/>
    <col min="4103" max="4103" width="22.28515625" style="181" customWidth="1"/>
    <col min="4104" max="4104" width="29.7109375" style="181" customWidth="1"/>
    <col min="4105" max="4105" width="20.7109375" style="181" customWidth="1"/>
    <col min="4106" max="4106" width="20.85546875" style="181" customWidth="1"/>
    <col min="4107" max="4107" width="3.7109375" style="181" customWidth="1"/>
    <col min="4108" max="4353" width="11.42578125" style="181"/>
    <col min="4354" max="4354" width="4.85546875" style="181" customWidth="1"/>
    <col min="4355" max="4355" width="14.5703125" style="181" customWidth="1"/>
    <col min="4356" max="4356" width="18.85546875" style="181" customWidth="1"/>
    <col min="4357" max="4357" width="21.85546875" style="181" customWidth="1"/>
    <col min="4358" max="4358" width="3.42578125" style="181" customWidth="1"/>
    <col min="4359" max="4359" width="22.28515625" style="181" customWidth="1"/>
    <col min="4360" max="4360" width="29.7109375" style="181" customWidth="1"/>
    <col min="4361" max="4361" width="20.7109375" style="181" customWidth="1"/>
    <col min="4362" max="4362" width="20.85546875" style="181" customWidth="1"/>
    <col min="4363" max="4363" width="3.7109375" style="181" customWidth="1"/>
    <col min="4364" max="4609" width="11.42578125" style="181"/>
    <col min="4610" max="4610" width="4.85546875" style="181" customWidth="1"/>
    <col min="4611" max="4611" width="14.5703125" style="181" customWidth="1"/>
    <col min="4612" max="4612" width="18.85546875" style="181" customWidth="1"/>
    <col min="4613" max="4613" width="21.85546875" style="181" customWidth="1"/>
    <col min="4614" max="4614" width="3.42578125" style="181" customWidth="1"/>
    <col min="4615" max="4615" width="22.28515625" style="181" customWidth="1"/>
    <col min="4616" max="4616" width="29.7109375" style="181" customWidth="1"/>
    <col min="4617" max="4617" width="20.7109375" style="181" customWidth="1"/>
    <col min="4618" max="4618" width="20.85546875" style="181" customWidth="1"/>
    <col min="4619" max="4619" width="3.7109375" style="181" customWidth="1"/>
    <col min="4620" max="4865" width="11.42578125" style="181"/>
    <col min="4866" max="4866" width="4.85546875" style="181" customWidth="1"/>
    <col min="4867" max="4867" width="14.5703125" style="181" customWidth="1"/>
    <col min="4868" max="4868" width="18.85546875" style="181" customWidth="1"/>
    <col min="4869" max="4869" width="21.85546875" style="181" customWidth="1"/>
    <col min="4870" max="4870" width="3.42578125" style="181" customWidth="1"/>
    <col min="4871" max="4871" width="22.28515625" style="181" customWidth="1"/>
    <col min="4872" max="4872" width="29.7109375" style="181" customWidth="1"/>
    <col min="4873" max="4873" width="20.7109375" style="181" customWidth="1"/>
    <col min="4874" max="4874" width="20.85546875" style="181" customWidth="1"/>
    <col min="4875" max="4875" width="3.7109375" style="181" customWidth="1"/>
    <col min="4876" max="5121" width="11.42578125" style="181"/>
    <col min="5122" max="5122" width="4.85546875" style="181" customWidth="1"/>
    <col min="5123" max="5123" width="14.5703125" style="181" customWidth="1"/>
    <col min="5124" max="5124" width="18.85546875" style="181" customWidth="1"/>
    <col min="5125" max="5125" width="21.85546875" style="181" customWidth="1"/>
    <col min="5126" max="5126" width="3.42578125" style="181" customWidth="1"/>
    <col min="5127" max="5127" width="22.28515625" style="181" customWidth="1"/>
    <col min="5128" max="5128" width="29.7109375" style="181" customWidth="1"/>
    <col min="5129" max="5129" width="20.7109375" style="181" customWidth="1"/>
    <col min="5130" max="5130" width="20.85546875" style="181" customWidth="1"/>
    <col min="5131" max="5131" width="3.7109375" style="181" customWidth="1"/>
    <col min="5132" max="5377" width="11.42578125" style="181"/>
    <col min="5378" max="5378" width="4.85546875" style="181" customWidth="1"/>
    <col min="5379" max="5379" width="14.5703125" style="181" customWidth="1"/>
    <col min="5380" max="5380" width="18.85546875" style="181" customWidth="1"/>
    <col min="5381" max="5381" width="21.85546875" style="181" customWidth="1"/>
    <col min="5382" max="5382" width="3.42578125" style="181" customWidth="1"/>
    <col min="5383" max="5383" width="22.28515625" style="181" customWidth="1"/>
    <col min="5384" max="5384" width="29.7109375" style="181" customWidth="1"/>
    <col min="5385" max="5385" width="20.7109375" style="181" customWidth="1"/>
    <col min="5386" max="5386" width="20.85546875" style="181" customWidth="1"/>
    <col min="5387" max="5387" width="3.7109375" style="181" customWidth="1"/>
    <col min="5388" max="5633" width="11.42578125" style="181"/>
    <col min="5634" max="5634" width="4.85546875" style="181" customWidth="1"/>
    <col min="5635" max="5635" width="14.5703125" style="181" customWidth="1"/>
    <col min="5636" max="5636" width="18.85546875" style="181" customWidth="1"/>
    <col min="5637" max="5637" width="21.85546875" style="181" customWidth="1"/>
    <col min="5638" max="5638" width="3.42578125" style="181" customWidth="1"/>
    <col min="5639" max="5639" width="22.28515625" style="181" customWidth="1"/>
    <col min="5640" max="5640" width="29.7109375" style="181" customWidth="1"/>
    <col min="5641" max="5641" width="20.7109375" style="181" customWidth="1"/>
    <col min="5642" max="5642" width="20.85546875" style="181" customWidth="1"/>
    <col min="5643" max="5643" width="3.7109375" style="181" customWidth="1"/>
    <col min="5644" max="5889" width="11.42578125" style="181"/>
    <col min="5890" max="5890" width="4.85546875" style="181" customWidth="1"/>
    <col min="5891" max="5891" width="14.5703125" style="181" customWidth="1"/>
    <col min="5892" max="5892" width="18.85546875" style="181" customWidth="1"/>
    <col min="5893" max="5893" width="21.85546875" style="181" customWidth="1"/>
    <col min="5894" max="5894" width="3.42578125" style="181" customWidth="1"/>
    <col min="5895" max="5895" width="22.28515625" style="181" customWidth="1"/>
    <col min="5896" max="5896" width="29.7109375" style="181" customWidth="1"/>
    <col min="5897" max="5897" width="20.7109375" style="181" customWidth="1"/>
    <col min="5898" max="5898" width="20.85546875" style="181" customWidth="1"/>
    <col min="5899" max="5899" width="3.7109375" style="181" customWidth="1"/>
    <col min="5900" max="6145" width="11.42578125" style="181"/>
    <col min="6146" max="6146" width="4.85546875" style="181" customWidth="1"/>
    <col min="6147" max="6147" width="14.5703125" style="181" customWidth="1"/>
    <col min="6148" max="6148" width="18.85546875" style="181" customWidth="1"/>
    <col min="6149" max="6149" width="21.85546875" style="181" customWidth="1"/>
    <col min="6150" max="6150" width="3.42578125" style="181" customWidth="1"/>
    <col min="6151" max="6151" width="22.28515625" style="181" customWidth="1"/>
    <col min="6152" max="6152" width="29.7109375" style="181" customWidth="1"/>
    <col min="6153" max="6153" width="20.7109375" style="181" customWidth="1"/>
    <col min="6154" max="6154" width="20.85546875" style="181" customWidth="1"/>
    <col min="6155" max="6155" width="3.7109375" style="181" customWidth="1"/>
    <col min="6156" max="6401" width="11.42578125" style="181"/>
    <col min="6402" max="6402" width="4.85546875" style="181" customWidth="1"/>
    <col min="6403" max="6403" width="14.5703125" style="181" customWidth="1"/>
    <col min="6404" max="6404" width="18.85546875" style="181" customWidth="1"/>
    <col min="6405" max="6405" width="21.85546875" style="181" customWidth="1"/>
    <col min="6406" max="6406" width="3.42578125" style="181" customWidth="1"/>
    <col min="6407" max="6407" width="22.28515625" style="181" customWidth="1"/>
    <col min="6408" max="6408" width="29.7109375" style="181" customWidth="1"/>
    <col min="6409" max="6409" width="20.7109375" style="181" customWidth="1"/>
    <col min="6410" max="6410" width="20.85546875" style="181" customWidth="1"/>
    <col min="6411" max="6411" width="3.7109375" style="181" customWidth="1"/>
    <col min="6412" max="6657" width="11.42578125" style="181"/>
    <col min="6658" max="6658" width="4.85546875" style="181" customWidth="1"/>
    <col min="6659" max="6659" width="14.5703125" style="181" customWidth="1"/>
    <col min="6660" max="6660" width="18.85546875" style="181" customWidth="1"/>
    <col min="6661" max="6661" width="21.85546875" style="181" customWidth="1"/>
    <col min="6662" max="6662" width="3.42578125" style="181" customWidth="1"/>
    <col min="6663" max="6663" width="22.28515625" style="181" customWidth="1"/>
    <col min="6664" max="6664" width="29.7109375" style="181" customWidth="1"/>
    <col min="6665" max="6665" width="20.7109375" style="181" customWidth="1"/>
    <col min="6666" max="6666" width="20.85546875" style="181" customWidth="1"/>
    <col min="6667" max="6667" width="3.7109375" style="181" customWidth="1"/>
    <col min="6668" max="6913" width="11.42578125" style="181"/>
    <col min="6914" max="6914" width="4.85546875" style="181" customWidth="1"/>
    <col min="6915" max="6915" width="14.5703125" style="181" customWidth="1"/>
    <col min="6916" max="6916" width="18.85546875" style="181" customWidth="1"/>
    <col min="6917" max="6917" width="21.85546875" style="181" customWidth="1"/>
    <col min="6918" max="6918" width="3.42578125" style="181" customWidth="1"/>
    <col min="6919" max="6919" width="22.28515625" style="181" customWidth="1"/>
    <col min="6920" max="6920" width="29.7109375" style="181" customWidth="1"/>
    <col min="6921" max="6921" width="20.7109375" style="181" customWidth="1"/>
    <col min="6922" max="6922" width="20.85546875" style="181" customWidth="1"/>
    <col min="6923" max="6923" width="3.7109375" style="181" customWidth="1"/>
    <col min="6924" max="7169" width="11.42578125" style="181"/>
    <col min="7170" max="7170" width="4.85546875" style="181" customWidth="1"/>
    <col min="7171" max="7171" width="14.5703125" style="181" customWidth="1"/>
    <col min="7172" max="7172" width="18.85546875" style="181" customWidth="1"/>
    <col min="7173" max="7173" width="21.85546875" style="181" customWidth="1"/>
    <col min="7174" max="7174" width="3.42578125" style="181" customWidth="1"/>
    <col min="7175" max="7175" width="22.28515625" style="181" customWidth="1"/>
    <col min="7176" max="7176" width="29.7109375" style="181" customWidth="1"/>
    <col min="7177" max="7177" width="20.7109375" style="181" customWidth="1"/>
    <col min="7178" max="7178" width="20.85546875" style="181" customWidth="1"/>
    <col min="7179" max="7179" width="3.7109375" style="181" customWidth="1"/>
    <col min="7180" max="7425" width="11.42578125" style="181"/>
    <col min="7426" max="7426" width="4.85546875" style="181" customWidth="1"/>
    <col min="7427" max="7427" width="14.5703125" style="181" customWidth="1"/>
    <col min="7428" max="7428" width="18.85546875" style="181" customWidth="1"/>
    <col min="7429" max="7429" width="21.85546875" style="181" customWidth="1"/>
    <col min="7430" max="7430" width="3.42578125" style="181" customWidth="1"/>
    <col min="7431" max="7431" width="22.28515625" style="181" customWidth="1"/>
    <col min="7432" max="7432" width="29.7109375" style="181" customWidth="1"/>
    <col min="7433" max="7433" width="20.7109375" style="181" customWidth="1"/>
    <col min="7434" max="7434" width="20.85546875" style="181" customWidth="1"/>
    <col min="7435" max="7435" width="3.7109375" style="181" customWidth="1"/>
    <col min="7436" max="7681" width="11.42578125" style="181"/>
    <col min="7682" max="7682" width="4.85546875" style="181" customWidth="1"/>
    <col min="7683" max="7683" width="14.5703125" style="181" customWidth="1"/>
    <col min="7684" max="7684" width="18.85546875" style="181" customWidth="1"/>
    <col min="7685" max="7685" width="21.85546875" style="181" customWidth="1"/>
    <col min="7686" max="7686" width="3.42578125" style="181" customWidth="1"/>
    <col min="7687" max="7687" width="22.28515625" style="181" customWidth="1"/>
    <col min="7688" max="7688" width="29.7109375" style="181" customWidth="1"/>
    <col min="7689" max="7689" width="20.7109375" style="181" customWidth="1"/>
    <col min="7690" max="7690" width="20.85546875" style="181" customWidth="1"/>
    <col min="7691" max="7691" width="3.7109375" style="181" customWidth="1"/>
    <col min="7692" max="7937" width="11.42578125" style="181"/>
    <col min="7938" max="7938" width="4.85546875" style="181" customWidth="1"/>
    <col min="7939" max="7939" width="14.5703125" style="181" customWidth="1"/>
    <col min="7940" max="7940" width="18.85546875" style="181" customWidth="1"/>
    <col min="7941" max="7941" width="21.85546875" style="181" customWidth="1"/>
    <col min="7942" max="7942" width="3.42578125" style="181" customWidth="1"/>
    <col min="7943" max="7943" width="22.28515625" style="181" customWidth="1"/>
    <col min="7944" max="7944" width="29.7109375" style="181" customWidth="1"/>
    <col min="7945" max="7945" width="20.7109375" style="181" customWidth="1"/>
    <col min="7946" max="7946" width="20.85546875" style="181" customWidth="1"/>
    <col min="7947" max="7947" width="3.7109375" style="181" customWidth="1"/>
    <col min="7948" max="8193" width="11.42578125" style="181"/>
    <col min="8194" max="8194" width="4.85546875" style="181" customWidth="1"/>
    <col min="8195" max="8195" width="14.5703125" style="181" customWidth="1"/>
    <col min="8196" max="8196" width="18.85546875" style="181" customWidth="1"/>
    <col min="8197" max="8197" width="21.85546875" style="181" customWidth="1"/>
    <col min="8198" max="8198" width="3.42578125" style="181" customWidth="1"/>
    <col min="8199" max="8199" width="22.28515625" style="181" customWidth="1"/>
    <col min="8200" max="8200" width="29.7109375" style="181" customWidth="1"/>
    <col min="8201" max="8201" width="20.7109375" style="181" customWidth="1"/>
    <col min="8202" max="8202" width="20.85546875" style="181" customWidth="1"/>
    <col min="8203" max="8203" width="3.7109375" style="181" customWidth="1"/>
    <col min="8204" max="8449" width="11.42578125" style="181"/>
    <col min="8450" max="8450" width="4.85546875" style="181" customWidth="1"/>
    <col min="8451" max="8451" width="14.5703125" style="181" customWidth="1"/>
    <col min="8452" max="8452" width="18.85546875" style="181" customWidth="1"/>
    <col min="8453" max="8453" width="21.85546875" style="181" customWidth="1"/>
    <col min="8454" max="8454" width="3.42578125" style="181" customWidth="1"/>
    <col min="8455" max="8455" width="22.28515625" style="181" customWidth="1"/>
    <col min="8456" max="8456" width="29.7109375" style="181" customWidth="1"/>
    <col min="8457" max="8457" width="20.7109375" style="181" customWidth="1"/>
    <col min="8458" max="8458" width="20.85546875" style="181" customWidth="1"/>
    <col min="8459" max="8459" width="3.7109375" style="181" customWidth="1"/>
    <col min="8460" max="8705" width="11.42578125" style="181"/>
    <col min="8706" max="8706" width="4.85546875" style="181" customWidth="1"/>
    <col min="8707" max="8707" width="14.5703125" style="181" customWidth="1"/>
    <col min="8708" max="8708" width="18.85546875" style="181" customWidth="1"/>
    <col min="8709" max="8709" width="21.85546875" style="181" customWidth="1"/>
    <col min="8710" max="8710" width="3.42578125" style="181" customWidth="1"/>
    <col min="8711" max="8711" width="22.28515625" style="181" customWidth="1"/>
    <col min="8712" max="8712" width="29.7109375" style="181" customWidth="1"/>
    <col min="8713" max="8713" width="20.7109375" style="181" customWidth="1"/>
    <col min="8714" max="8714" width="20.85546875" style="181" customWidth="1"/>
    <col min="8715" max="8715" width="3.7109375" style="181" customWidth="1"/>
    <col min="8716" max="8961" width="11.42578125" style="181"/>
    <col min="8962" max="8962" width="4.85546875" style="181" customWidth="1"/>
    <col min="8963" max="8963" width="14.5703125" style="181" customWidth="1"/>
    <col min="8964" max="8964" width="18.85546875" style="181" customWidth="1"/>
    <col min="8965" max="8965" width="21.85546875" style="181" customWidth="1"/>
    <col min="8966" max="8966" width="3.42578125" style="181" customWidth="1"/>
    <col min="8967" max="8967" width="22.28515625" style="181" customWidth="1"/>
    <col min="8968" max="8968" width="29.7109375" style="181" customWidth="1"/>
    <col min="8969" max="8969" width="20.7109375" style="181" customWidth="1"/>
    <col min="8970" max="8970" width="20.85546875" style="181" customWidth="1"/>
    <col min="8971" max="8971" width="3.7109375" style="181" customWidth="1"/>
    <col min="8972" max="9217" width="11.42578125" style="181"/>
    <col min="9218" max="9218" width="4.85546875" style="181" customWidth="1"/>
    <col min="9219" max="9219" width="14.5703125" style="181" customWidth="1"/>
    <col min="9220" max="9220" width="18.85546875" style="181" customWidth="1"/>
    <col min="9221" max="9221" width="21.85546875" style="181" customWidth="1"/>
    <col min="9222" max="9222" width="3.42578125" style="181" customWidth="1"/>
    <col min="9223" max="9223" width="22.28515625" style="181" customWidth="1"/>
    <col min="9224" max="9224" width="29.7109375" style="181" customWidth="1"/>
    <col min="9225" max="9225" width="20.7109375" style="181" customWidth="1"/>
    <col min="9226" max="9226" width="20.85546875" style="181" customWidth="1"/>
    <col min="9227" max="9227" width="3.7109375" style="181" customWidth="1"/>
    <col min="9228" max="9473" width="11.42578125" style="181"/>
    <col min="9474" max="9474" width="4.85546875" style="181" customWidth="1"/>
    <col min="9475" max="9475" width="14.5703125" style="181" customWidth="1"/>
    <col min="9476" max="9476" width="18.85546875" style="181" customWidth="1"/>
    <col min="9477" max="9477" width="21.85546875" style="181" customWidth="1"/>
    <col min="9478" max="9478" width="3.42578125" style="181" customWidth="1"/>
    <col min="9479" max="9479" width="22.28515625" style="181" customWidth="1"/>
    <col min="9480" max="9480" width="29.7109375" style="181" customWidth="1"/>
    <col min="9481" max="9481" width="20.7109375" style="181" customWidth="1"/>
    <col min="9482" max="9482" width="20.85546875" style="181" customWidth="1"/>
    <col min="9483" max="9483" width="3.7109375" style="181" customWidth="1"/>
    <col min="9484" max="9729" width="11.42578125" style="181"/>
    <col min="9730" max="9730" width="4.85546875" style="181" customWidth="1"/>
    <col min="9731" max="9731" width="14.5703125" style="181" customWidth="1"/>
    <col min="9732" max="9732" width="18.85546875" style="181" customWidth="1"/>
    <col min="9733" max="9733" width="21.85546875" style="181" customWidth="1"/>
    <col min="9734" max="9734" width="3.42578125" style="181" customWidth="1"/>
    <col min="9735" max="9735" width="22.28515625" style="181" customWidth="1"/>
    <col min="9736" max="9736" width="29.7109375" style="181" customWidth="1"/>
    <col min="9737" max="9737" width="20.7109375" style="181" customWidth="1"/>
    <col min="9738" max="9738" width="20.85546875" style="181" customWidth="1"/>
    <col min="9739" max="9739" width="3.7109375" style="181" customWidth="1"/>
    <col min="9740" max="9985" width="11.42578125" style="181"/>
    <col min="9986" max="9986" width="4.85546875" style="181" customWidth="1"/>
    <col min="9987" max="9987" width="14.5703125" style="181" customWidth="1"/>
    <col min="9988" max="9988" width="18.85546875" style="181" customWidth="1"/>
    <col min="9989" max="9989" width="21.85546875" style="181" customWidth="1"/>
    <col min="9990" max="9990" width="3.42578125" style="181" customWidth="1"/>
    <col min="9991" max="9991" width="22.28515625" style="181" customWidth="1"/>
    <col min="9992" max="9992" width="29.7109375" style="181" customWidth="1"/>
    <col min="9993" max="9993" width="20.7109375" style="181" customWidth="1"/>
    <col min="9994" max="9994" width="20.85546875" style="181" customWidth="1"/>
    <col min="9995" max="9995" width="3.7109375" style="181" customWidth="1"/>
    <col min="9996" max="10241" width="11.42578125" style="181"/>
    <col min="10242" max="10242" width="4.85546875" style="181" customWidth="1"/>
    <col min="10243" max="10243" width="14.5703125" style="181" customWidth="1"/>
    <col min="10244" max="10244" width="18.85546875" style="181" customWidth="1"/>
    <col min="10245" max="10245" width="21.85546875" style="181" customWidth="1"/>
    <col min="10246" max="10246" width="3.42578125" style="181" customWidth="1"/>
    <col min="10247" max="10247" width="22.28515625" style="181" customWidth="1"/>
    <col min="10248" max="10248" width="29.7109375" style="181" customWidth="1"/>
    <col min="10249" max="10249" width="20.7109375" style="181" customWidth="1"/>
    <col min="10250" max="10250" width="20.85546875" style="181" customWidth="1"/>
    <col min="10251" max="10251" width="3.7109375" style="181" customWidth="1"/>
    <col min="10252" max="10497" width="11.42578125" style="181"/>
    <col min="10498" max="10498" width="4.85546875" style="181" customWidth="1"/>
    <col min="10499" max="10499" width="14.5703125" style="181" customWidth="1"/>
    <col min="10500" max="10500" width="18.85546875" style="181" customWidth="1"/>
    <col min="10501" max="10501" width="21.85546875" style="181" customWidth="1"/>
    <col min="10502" max="10502" width="3.42578125" style="181" customWidth="1"/>
    <col min="10503" max="10503" width="22.28515625" style="181" customWidth="1"/>
    <col min="10504" max="10504" width="29.7109375" style="181" customWidth="1"/>
    <col min="10505" max="10505" width="20.7109375" style="181" customWidth="1"/>
    <col min="10506" max="10506" width="20.85546875" style="181" customWidth="1"/>
    <col min="10507" max="10507" width="3.7109375" style="181" customWidth="1"/>
    <col min="10508" max="10753" width="11.42578125" style="181"/>
    <col min="10754" max="10754" width="4.85546875" style="181" customWidth="1"/>
    <col min="10755" max="10755" width="14.5703125" style="181" customWidth="1"/>
    <col min="10756" max="10756" width="18.85546875" style="181" customWidth="1"/>
    <col min="10757" max="10757" width="21.85546875" style="181" customWidth="1"/>
    <col min="10758" max="10758" width="3.42578125" style="181" customWidth="1"/>
    <col min="10759" max="10759" width="22.28515625" style="181" customWidth="1"/>
    <col min="10760" max="10760" width="29.7109375" style="181" customWidth="1"/>
    <col min="10761" max="10761" width="20.7109375" style="181" customWidth="1"/>
    <col min="10762" max="10762" width="20.85546875" style="181" customWidth="1"/>
    <col min="10763" max="10763" width="3.7109375" style="181" customWidth="1"/>
    <col min="10764" max="11009" width="11.42578125" style="181"/>
    <col min="11010" max="11010" width="4.85546875" style="181" customWidth="1"/>
    <col min="11011" max="11011" width="14.5703125" style="181" customWidth="1"/>
    <col min="11012" max="11012" width="18.85546875" style="181" customWidth="1"/>
    <col min="11013" max="11013" width="21.85546875" style="181" customWidth="1"/>
    <col min="11014" max="11014" width="3.42578125" style="181" customWidth="1"/>
    <col min="11015" max="11015" width="22.28515625" style="181" customWidth="1"/>
    <col min="11016" max="11016" width="29.7109375" style="181" customWidth="1"/>
    <col min="11017" max="11017" width="20.7109375" style="181" customWidth="1"/>
    <col min="11018" max="11018" width="20.85546875" style="181" customWidth="1"/>
    <col min="11019" max="11019" width="3.7109375" style="181" customWidth="1"/>
    <col min="11020" max="11265" width="11.42578125" style="181"/>
    <col min="11266" max="11266" width="4.85546875" style="181" customWidth="1"/>
    <col min="11267" max="11267" width="14.5703125" style="181" customWidth="1"/>
    <col min="11268" max="11268" width="18.85546875" style="181" customWidth="1"/>
    <col min="11269" max="11269" width="21.85546875" style="181" customWidth="1"/>
    <col min="11270" max="11270" width="3.42578125" style="181" customWidth="1"/>
    <col min="11271" max="11271" width="22.28515625" style="181" customWidth="1"/>
    <col min="11272" max="11272" width="29.7109375" style="181" customWidth="1"/>
    <col min="11273" max="11273" width="20.7109375" style="181" customWidth="1"/>
    <col min="11274" max="11274" width="20.85546875" style="181" customWidth="1"/>
    <col min="11275" max="11275" width="3.7109375" style="181" customWidth="1"/>
    <col min="11276" max="11521" width="11.42578125" style="181"/>
    <col min="11522" max="11522" width="4.85546875" style="181" customWidth="1"/>
    <col min="11523" max="11523" width="14.5703125" style="181" customWidth="1"/>
    <col min="11524" max="11524" width="18.85546875" style="181" customWidth="1"/>
    <col min="11525" max="11525" width="21.85546875" style="181" customWidth="1"/>
    <col min="11526" max="11526" width="3.42578125" style="181" customWidth="1"/>
    <col min="11527" max="11527" width="22.28515625" style="181" customWidth="1"/>
    <col min="11528" max="11528" width="29.7109375" style="181" customWidth="1"/>
    <col min="11529" max="11529" width="20.7109375" style="181" customWidth="1"/>
    <col min="11530" max="11530" width="20.85546875" style="181" customWidth="1"/>
    <col min="11531" max="11531" width="3.7109375" style="181" customWidth="1"/>
    <col min="11532" max="11777" width="11.42578125" style="181"/>
    <col min="11778" max="11778" width="4.85546875" style="181" customWidth="1"/>
    <col min="11779" max="11779" width="14.5703125" style="181" customWidth="1"/>
    <col min="11780" max="11780" width="18.85546875" style="181" customWidth="1"/>
    <col min="11781" max="11781" width="21.85546875" style="181" customWidth="1"/>
    <col min="11782" max="11782" width="3.42578125" style="181" customWidth="1"/>
    <col min="11783" max="11783" width="22.28515625" style="181" customWidth="1"/>
    <col min="11784" max="11784" width="29.7109375" style="181" customWidth="1"/>
    <col min="11785" max="11785" width="20.7109375" style="181" customWidth="1"/>
    <col min="11786" max="11786" width="20.85546875" style="181" customWidth="1"/>
    <col min="11787" max="11787" width="3.7109375" style="181" customWidth="1"/>
    <col min="11788" max="12033" width="11.42578125" style="181"/>
    <col min="12034" max="12034" width="4.85546875" style="181" customWidth="1"/>
    <col min="12035" max="12035" width="14.5703125" style="181" customWidth="1"/>
    <col min="12036" max="12036" width="18.85546875" style="181" customWidth="1"/>
    <col min="12037" max="12037" width="21.85546875" style="181" customWidth="1"/>
    <col min="12038" max="12038" width="3.42578125" style="181" customWidth="1"/>
    <col min="12039" max="12039" width="22.28515625" style="181" customWidth="1"/>
    <col min="12040" max="12040" width="29.7109375" style="181" customWidth="1"/>
    <col min="12041" max="12041" width="20.7109375" style="181" customWidth="1"/>
    <col min="12042" max="12042" width="20.85546875" style="181" customWidth="1"/>
    <col min="12043" max="12043" width="3.7109375" style="181" customWidth="1"/>
    <col min="12044" max="12289" width="11.42578125" style="181"/>
    <col min="12290" max="12290" width="4.85546875" style="181" customWidth="1"/>
    <col min="12291" max="12291" width="14.5703125" style="181" customWidth="1"/>
    <col min="12292" max="12292" width="18.85546875" style="181" customWidth="1"/>
    <col min="12293" max="12293" width="21.85546875" style="181" customWidth="1"/>
    <col min="12294" max="12294" width="3.42578125" style="181" customWidth="1"/>
    <col min="12295" max="12295" width="22.28515625" style="181" customWidth="1"/>
    <col min="12296" max="12296" width="29.7109375" style="181" customWidth="1"/>
    <col min="12297" max="12297" width="20.7109375" style="181" customWidth="1"/>
    <col min="12298" max="12298" width="20.85546875" style="181" customWidth="1"/>
    <col min="12299" max="12299" width="3.7109375" style="181" customWidth="1"/>
    <col min="12300" max="12545" width="11.42578125" style="181"/>
    <col min="12546" max="12546" width="4.85546875" style="181" customWidth="1"/>
    <col min="12547" max="12547" width="14.5703125" style="181" customWidth="1"/>
    <col min="12548" max="12548" width="18.85546875" style="181" customWidth="1"/>
    <col min="12549" max="12549" width="21.85546875" style="181" customWidth="1"/>
    <col min="12550" max="12550" width="3.42578125" style="181" customWidth="1"/>
    <col min="12551" max="12551" width="22.28515625" style="181" customWidth="1"/>
    <col min="12552" max="12552" width="29.7109375" style="181" customWidth="1"/>
    <col min="12553" max="12553" width="20.7109375" style="181" customWidth="1"/>
    <col min="12554" max="12554" width="20.85546875" style="181" customWidth="1"/>
    <col min="12555" max="12555" width="3.7109375" style="181" customWidth="1"/>
    <col min="12556" max="12801" width="11.42578125" style="181"/>
    <col min="12802" max="12802" width="4.85546875" style="181" customWidth="1"/>
    <col min="12803" max="12803" width="14.5703125" style="181" customWidth="1"/>
    <col min="12804" max="12804" width="18.85546875" style="181" customWidth="1"/>
    <col min="12805" max="12805" width="21.85546875" style="181" customWidth="1"/>
    <col min="12806" max="12806" width="3.42578125" style="181" customWidth="1"/>
    <col min="12807" max="12807" width="22.28515625" style="181" customWidth="1"/>
    <col min="12808" max="12808" width="29.7109375" style="181" customWidth="1"/>
    <col min="12809" max="12809" width="20.7109375" style="181" customWidth="1"/>
    <col min="12810" max="12810" width="20.85546875" style="181" customWidth="1"/>
    <col min="12811" max="12811" width="3.7109375" style="181" customWidth="1"/>
    <col min="12812" max="13057" width="11.42578125" style="181"/>
    <col min="13058" max="13058" width="4.85546875" style="181" customWidth="1"/>
    <col min="13059" max="13059" width="14.5703125" style="181" customWidth="1"/>
    <col min="13060" max="13060" width="18.85546875" style="181" customWidth="1"/>
    <col min="13061" max="13061" width="21.85546875" style="181" customWidth="1"/>
    <col min="13062" max="13062" width="3.42578125" style="181" customWidth="1"/>
    <col min="13063" max="13063" width="22.28515625" style="181" customWidth="1"/>
    <col min="13064" max="13064" width="29.7109375" style="181" customWidth="1"/>
    <col min="13065" max="13065" width="20.7109375" style="181" customWidth="1"/>
    <col min="13066" max="13066" width="20.85546875" style="181" customWidth="1"/>
    <col min="13067" max="13067" width="3.7109375" style="181" customWidth="1"/>
    <col min="13068" max="13313" width="11.42578125" style="181"/>
    <col min="13314" max="13314" width="4.85546875" style="181" customWidth="1"/>
    <col min="13315" max="13315" width="14.5703125" style="181" customWidth="1"/>
    <col min="13316" max="13316" width="18.85546875" style="181" customWidth="1"/>
    <col min="13317" max="13317" width="21.85546875" style="181" customWidth="1"/>
    <col min="13318" max="13318" width="3.42578125" style="181" customWidth="1"/>
    <col min="13319" max="13319" width="22.28515625" style="181" customWidth="1"/>
    <col min="13320" max="13320" width="29.7109375" style="181" customWidth="1"/>
    <col min="13321" max="13321" width="20.7109375" style="181" customWidth="1"/>
    <col min="13322" max="13322" width="20.85546875" style="181" customWidth="1"/>
    <col min="13323" max="13323" width="3.7109375" style="181" customWidth="1"/>
    <col min="13324" max="13569" width="11.42578125" style="181"/>
    <col min="13570" max="13570" width="4.85546875" style="181" customWidth="1"/>
    <col min="13571" max="13571" width="14.5703125" style="181" customWidth="1"/>
    <col min="13572" max="13572" width="18.85546875" style="181" customWidth="1"/>
    <col min="13573" max="13573" width="21.85546875" style="181" customWidth="1"/>
    <col min="13574" max="13574" width="3.42578125" style="181" customWidth="1"/>
    <col min="13575" max="13575" width="22.28515625" style="181" customWidth="1"/>
    <col min="13576" max="13576" width="29.7109375" style="181" customWidth="1"/>
    <col min="13577" max="13577" width="20.7109375" style="181" customWidth="1"/>
    <col min="13578" max="13578" width="20.85546875" style="181" customWidth="1"/>
    <col min="13579" max="13579" width="3.7109375" style="181" customWidth="1"/>
    <col min="13580" max="13825" width="11.42578125" style="181"/>
    <col min="13826" max="13826" width="4.85546875" style="181" customWidth="1"/>
    <col min="13827" max="13827" width="14.5703125" style="181" customWidth="1"/>
    <col min="13828" max="13828" width="18.85546875" style="181" customWidth="1"/>
    <col min="13829" max="13829" width="21.85546875" style="181" customWidth="1"/>
    <col min="13830" max="13830" width="3.42578125" style="181" customWidth="1"/>
    <col min="13831" max="13831" width="22.28515625" style="181" customWidth="1"/>
    <col min="13832" max="13832" width="29.7109375" style="181" customWidth="1"/>
    <col min="13833" max="13833" width="20.7109375" style="181" customWidth="1"/>
    <col min="13834" max="13834" width="20.85546875" style="181" customWidth="1"/>
    <col min="13835" max="13835" width="3.7109375" style="181" customWidth="1"/>
    <col min="13836" max="14081" width="11.42578125" style="181"/>
    <col min="14082" max="14082" width="4.85546875" style="181" customWidth="1"/>
    <col min="14083" max="14083" width="14.5703125" style="181" customWidth="1"/>
    <col min="14084" max="14084" width="18.85546875" style="181" customWidth="1"/>
    <col min="14085" max="14085" width="21.85546875" style="181" customWidth="1"/>
    <col min="14086" max="14086" width="3.42578125" style="181" customWidth="1"/>
    <col min="14087" max="14087" width="22.28515625" style="181" customWidth="1"/>
    <col min="14088" max="14088" width="29.7109375" style="181" customWidth="1"/>
    <col min="14089" max="14089" width="20.7109375" style="181" customWidth="1"/>
    <col min="14090" max="14090" width="20.85546875" style="181" customWidth="1"/>
    <col min="14091" max="14091" width="3.7109375" style="181" customWidth="1"/>
    <col min="14092" max="14337" width="11.42578125" style="181"/>
    <col min="14338" max="14338" width="4.85546875" style="181" customWidth="1"/>
    <col min="14339" max="14339" width="14.5703125" style="181" customWidth="1"/>
    <col min="14340" max="14340" width="18.85546875" style="181" customWidth="1"/>
    <col min="14341" max="14341" width="21.85546875" style="181" customWidth="1"/>
    <col min="14342" max="14342" width="3.42578125" style="181" customWidth="1"/>
    <col min="14343" max="14343" width="22.28515625" style="181" customWidth="1"/>
    <col min="14344" max="14344" width="29.7109375" style="181" customWidth="1"/>
    <col min="14345" max="14345" width="20.7109375" style="181" customWidth="1"/>
    <col min="14346" max="14346" width="20.85546875" style="181" customWidth="1"/>
    <col min="14347" max="14347" width="3.7109375" style="181" customWidth="1"/>
    <col min="14348" max="14593" width="11.42578125" style="181"/>
    <col min="14594" max="14594" width="4.85546875" style="181" customWidth="1"/>
    <col min="14595" max="14595" width="14.5703125" style="181" customWidth="1"/>
    <col min="14596" max="14596" width="18.85546875" style="181" customWidth="1"/>
    <col min="14597" max="14597" width="21.85546875" style="181" customWidth="1"/>
    <col min="14598" max="14598" width="3.42578125" style="181" customWidth="1"/>
    <col min="14599" max="14599" width="22.28515625" style="181" customWidth="1"/>
    <col min="14600" max="14600" width="29.7109375" style="181" customWidth="1"/>
    <col min="14601" max="14601" width="20.7109375" style="181" customWidth="1"/>
    <col min="14602" max="14602" width="20.85546875" style="181" customWidth="1"/>
    <col min="14603" max="14603" width="3.7109375" style="181" customWidth="1"/>
    <col min="14604" max="14849" width="11.42578125" style="181"/>
    <col min="14850" max="14850" width="4.85546875" style="181" customWidth="1"/>
    <col min="14851" max="14851" width="14.5703125" style="181" customWidth="1"/>
    <col min="14852" max="14852" width="18.85546875" style="181" customWidth="1"/>
    <col min="14853" max="14853" width="21.85546875" style="181" customWidth="1"/>
    <col min="14854" max="14854" width="3.42578125" style="181" customWidth="1"/>
    <col min="14855" max="14855" width="22.28515625" style="181" customWidth="1"/>
    <col min="14856" max="14856" width="29.7109375" style="181" customWidth="1"/>
    <col min="14857" max="14857" width="20.7109375" style="181" customWidth="1"/>
    <col min="14858" max="14858" width="20.85546875" style="181" customWidth="1"/>
    <col min="14859" max="14859" width="3.7109375" style="181" customWidth="1"/>
    <col min="14860" max="15105" width="11.42578125" style="181"/>
    <col min="15106" max="15106" width="4.85546875" style="181" customWidth="1"/>
    <col min="15107" max="15107" width="14.5703125" style="181" customWidth="1"/>
    <col min="15108" max="15108" width="18.85546875" style="181" customWidth="1"/>
    <col min="15109" max="15109" width="21.85546875" style="181" customWidth="1"/>
    <col min="15110" max="15110" width="3.42578125" style="181" customWidth="1"/>
    <col min="15111" max="15111" width="22.28515625" style="181" customWidth="1"/>
    <col min="15112" max="15112" width="29.7109375" style="181" customWidth="1"/>
    <col min="15113" max="15113" width="20.7109375" style="181" customWidth="1"/>
    <col min="15114" max="15114" width="20.85546875" style="181" customWidth="1"/>
    <col min="15115" max="15115" width="3.7109375" style="181" customWidth="1"/>
    <col min="15116" max="15361" width="11.42578125" style="181"/>
    <col min="15362" max="15362" width="4.85546875" style="181" customWidth="1"/>
    <col min="15363" max="15363" width="14.5703125" style="181" customWidth="1"/>
    <col min="15364" max="15364" width="18.85546875" style="181" customWidth="1"/>
    <col min="15365" max="15365" width="21.85546875" style="181" customWidth="1"/>
    <col min="15366" max="15366" width="3.42578125" style="181" customWidth="1"/>
    <col min="15367" max="15367" width="22.28515625" style="181" customWidth="1"/>
    <col min="15368" max="15368" width="29.7109375" style="181" customWidth="1"/>
    <col min="15369" max="15369" width="20.7109375" style="181" customWidth="1"/>
    <col min="15370" max="15370" width="20.85546875" style="181" customWidth="1"/>
    <col min="15371" max="15371" width="3.7109375" style="181" customWidth="1"/>
    <col min="15372" max="15617" width="11.42578125" style="181"/>
    <col min="15618" max="15618" width="4.85546875" style="181" customWidth="1"/>
    <col min="15619" max="15619" width="14.5703125" style="181" customWidth="1"/>
    <col min="15620" max="15620" width="18.85546875" style="181" customWidth="1"/>
    <col min="15621" max="15621" width="21.85546875" style="181" customWidth="1"/>
    <col min="15622" max="15622" width="3.42578125" style="181" customWidth="1"/>
    <col min="15623" max="15623" width="22.28515625" style="181" customWidth="1"/>
    <col min="15624" max="15624" width="29.7109375" style="181" customWidth="1"/>
    <col min="15625" max="15625" width="20.7109375" style="181" customWidth="1"/>
    <col min="15626" max="15626" width="20.85546875" style="181" customWidth="1"/>
    <col min="15627" max="15627" width="3.7109375" style="181" customWidth="1"/>
    <col min="15628" max="15873" width="11.42578125" style="181"/>
    <col min="15874" max="15874" width="4.85546875" style="181" customWidth="1"/>
    <col min="15875" max="15875" width="14.5703125" style="181" customWidth="1"/>
    <col min="15876" max="15876" width="18.85546875" style="181" customWidth="1"/>
    <col min="15877" max="15877" width="21.85546875" style="181" customWidth="1"/>
    <col min="15878" max="15878" width="3.42578125" style="181" customWidth="1"/>
    <col min="15879" max="15879" width="22.28515625" style="181" customWidth="1"/>
    <col min="15880" max="15880" width="29.7109375" style="181" customWidth="1"/>
    <col min="15881" max="15881" width="20.7109375" style="181" customWidth="1"/>
    <col min="15882" max="15882" width="20.85546875" style="181" customWidth="1"/>
    <col min="15883" max="15883" width="3.7109375" style="181" customWidth="1"/>
    <col min="15884" max="16129" width="11.42578125" style="181"/>
    <col min="16130" max="16130" width="4.85546875" style="181" customWidth="1"/>
    <col min="16131" max="16131" width="14.5703125" style="181" customWidth="1"/>
    <col min="16132" max="16132" width="18.85546875" style="181" customWidth="1"/>
    <col min="16133" max="16133" width="21.85546875" style="181" customWidth="1"/>
    <col min="16134" max="16134" width="3.42578125" style="181" customWidth="1"/>
    <col min="16135" max="16135" width="22.28515625" style="181" customWidth="1"/>
    <col min="16136" max="16136" width="29.7109375" style="181" customWidth="1"/>
    <col min="16137" max="16137" width="20.7109375" style="181" customWidth="1"/>
    <col min="16138" max="16138" width="20.85546875" style="181" customWidth="1"/>
    <col min="16139" max="16139" width="3.7109375" style="181" customWidth="1"/>
    <col min="16140" max="16384" width="11.42578125" style="181"/>
  </cols>
  <sheetData>
    <row r="1" spans="2:11" ht="7.5" customHeight="1">
      <c r="B1" s="179"/>
      <c r="C1" s="180"/>
      <c r="D1" s="1276"/>
      <c r="E1" s="1276"/>
      <c r="F1" s="1276"/>
      <c r="G1" s="1276"/>
      <c r="H1" s="1276"/>
      <c r="I1" s="1276"/>
      <c r="J1" s="180"/>
      <c r="K1" s="180"/>
    </row>
    <row r="2" spans="2:11" ht="14.1" customHeight="1">
      <c r="B2" s="1276" t="s">
        <v>180</v>
      </c>
      <c r="C2" s="1276"/>
      <c r="D2" s="1276"/>
      <c r="E2" s="1276"/>
      <c r="F2" s="1276"/>
      <c r="G2" s="1276"/>
      <c r="H2" s="1276"/>
      <c r="I2" s="1276"/>
      <c r="J2" s="1276"/>
      <c r="K2" s="1276"/>
    </row>
    <row r="3" spans="2:11" ht="14.1" customHeight="1">
      <c r="B3" s="1246" t="s">
        <v>3370</v>
      </c>
      <c r="C3" s="1246"/>
      <c r="D3" s="1246"/>
      <c r="E3" s="1246"/>
      <c r="F3" s="1246"/>
      <c r="G3" s="1246"/>
      <c r="H3" s="1246"/>
      <c r="I3" s="1246"/>
      <c r="J3" s="1246"/>
      <c r="K3" s="1246"/>
    </row>
    <row r="4" spans="2:11" ht="14.1" customHeight="1">
      <c r="B4" s="1276" t="s">
        <v>3</v>
      </c>
      <c r="C4" s="1276"/>
      <c r="D4" s="1276"/>
      <c r="E4" s="1276"/>
      <c r="F4" s="1276"/>
      <c r="G4" s="1276"/>
      <c r="H4" s="1276"/>
      <c r="I4" s="1276"/>
      <c r="J4" s="1276"/>
      <c r="K4" s="1276"/>
    </row>
    <row r="5" spans="2:11" ht="6" customHeight="1">
      <c r="B5" s="1276"/>
      <c r="C5" s="1276"/>
      <c r="D5" s="1276"/>
      <c r="E5" s="1276"/>
      <c r="F5" s="1276"/>
      <c r="G5" s="1276"/>
      <c r="H5" s="1276"/>
      <c r="I5" s="1276"/>
      <c r="J5" s="1276"/>
      <c r="K5" s="1276"/>
    </row>
    <row r="6" spans="2:11" ht="20.100000000000001" customHeight="1">
      <c r="B6" s="182"/>
      <c r="C6" s="183"/>
      <c r="D6" s="10"/>
      <c r="E6" s="7" t="s">
        <v>4</v>
      </c>
      <c r="F6" s="1222" t="s">
        <v>5</v>
      </c>
      <c r="G6" s="1222"/>
      <c r="H6" s="1222"/>
      <c r="I6" s="10"/>
      <c r="J6" s="10"/>
      <c r="K6" s="10"/>
    </row>
    <row r="7" spans="2:11" ht="5.0999999999999996" customHeight="1">
      <c r="B7" s="184"/>
      <c r="C7" s="1277"/>
      <c r="D7" s="1277"/>
      <c r="E7" s="1277"/>
      <c r="F7" s="1277"/>
      <c r="G7" s="1277"/>
      <c r="H7" s="1277"/>
      <c r="I7" s="1277"/>
      <c r="J7" s="1277"/>
      <c r="K7" s="1277"/>
    </row>
    <row r="8" spans="2:11" ht="3" customHeight="1">
      <c r="B8" s="184"/>
      <c r="C8" s="1277"/>
      <c r="D8" s="1277"/>
      <c r="E8" s="1277"/>
      <c r="F8" s="1277"/>
      <c r="G8" s="1277"/>
      <c r="H8" s="1277"/>
      <c r="I8" s="1277"/>
      <c r="J8" s="1277"/>
      <c r="K8" s="1277"/>
    </row>
    <row r="9" spans="2:11" ht="30" customHeight="1">
      <c r="B9" s="185"/>
      <c r="C9" s="1278" t="s">
        <v>181</v>
      </c>
      <c r="D9" s="1278"/>
      <c r="E9" s="1278"/>
      <c r="F9" s="186"/>
      <c r="G9" s="187" t="s">
        <v>182</v>
      </c>
      <c r="H9" s="187" t="s">
        <v>183</v>
      </c>
      <c r="I9" s="186" t="s">
        <v>184</v>
      </c>
      <c r="J9" s="186" t="s">
        <v>185</v>
      </c>
      <c r="K9" s="188"/>
    </row>
    <row r="10" spans="2:11" ht="3" customHeight="1">
      <c r="B10" s="189"/>
      <c r="C10" s="1279"/>
      <c r="D10" s="1279"/>
      <c r="E10" s="1279"/>
      <c r="F10" s="1279"/>
      <c r="G10" s="1279"/>
      <c r="H10" s="1279"/>
      <c r="I10" s="1279"/>
      <c r="J10" s="1279"/>
      <c r="K10" s="1279"/>
    </row>
    <row r="11" spans="2:11" ht="9.9499999999999993" customHeight="1">
      <c r="B11" s="190"/>
      <c r="C11" s="1275"/>
      <c r="D11" s="1275"/>
      <c r="E11" s="1275"/>
      <c r="F11" s="1275"/>
      <c r="G11" s="1275"/>
      <c r="H11" s="1275"/>
      <c r="I11" s="1275"/>
      <c r="J11" s="1275"/>
      <c r="K11" s="1275"/>
    </row>
    <row r="12" spans="2:11" ht="12.75" customHeight="1">
      <c r="B12" s="190"/>
      <c r="C12" s="1281" t="s">
        <v>186</v>
      </c>
      <c r="D12" s="1281"/>
      <c r="E12" s="1281"/>
      <c r="F12" s="191"/>
      <c r="G12" s="191"/>
      <c r="H12" s="191"/>
      <c r="I12" s="191"/>
      <c r="J12" s="191"/>
      <c r="K12" s="192"/>
    </row>
    <row r="13" spans="2:11" ht="12.75" customHeight="1">
      <c r="B13" s="193"/>
      <c r="C13" s="1282" t="s">
        <v>187</v>
      </c>
      <c r="D13" s="1282"/>
      <c r="E13" s="1282"/>
      <c r="F13" s="194"/>
      <c r="G13" s="194"/>
      <c r="H13" s="194"/>
      <c r="I13" s="194"/>
      <c r="J13" s="194"/>
      <c r="K13" s="195"/>
    </row>
    <row r="14" spans="2:11" ht="12.75" customHeight="1">
      <c r="B14" s="193"/>
      <c r="C14" s="1281" t="s">
        <v>188</v>
      </c>
      <c r="D14" s="1281"/>
      <c r="E14" s="1281"/>
      <c r="F14" s="194"/>
      <c r="G14" s="196"/>
      <c r="H14" s="196"/>
      <c r="I14" s="119">
        <v>0</v>
      </c>
      <c r="J14" s="119">
        <v>0</v>
      </c>
      <c r="K14" s="197"/>
    </row>
    <row r="15" spans="2:11" ht="12.75" customHeight="1">
      <c r="B15" s="198"/>
      <c r="C15" s="199"/>
      <c r="D15" s="1283" t="s">
        <v>189</v>
      </c>
      <c r="E15" s="1283"/>
      <c r="F15" s="194"/>
      <c r="G15" s="200"/>
      <c r="H15" s="200"/>
      <c r="I15" s="201">
        <v>0</v>
      </c>
      <c r="J15" s="201">
        <v>0</v>
      </c>
      <c r="K15" s="202"/>
    </row>
    <row r="16" spans="2:11" ht="12.75" customHeight="1">
      <c r="B16" s="198"/>
      <c r="C16" s="199"/>
      <c r="D16" s="1283" t="s">
        <v>190</v>
      </c>
      <c r="E16" s="1283"/>
      <c r="F16" s="194"/>
      <c r="G16" s="200"/>
      <c r="H16" s="200"/>
      <c r="I16" s="201">
        <v>0</v>
      </c>
      <c r="J16" s="201">
        <v>0</v>
      </c>
      <c r="K16" s="202"/>
    </row>
    <row r="17" spans="2:11" ht="12.75" customHeight="1">
      <c r="B17" s="198"/>
      <c r="C17" s="199"/>
      <c r="D17" s="1283" t="s">
        <v>191</v>
      </c>
      <c r="E17" s="1283"/>
      <c r="F17" s="194"/>
      <c r="G17" s="200"/>
      <c r="H17" s="200"/>
      <c r="I17" s="201">
        <v>0</v>
      </c>
      <c r="J17" s="201">
        <v>0</v>
      </c>
      <c r="K17" s="202"/>
    </row>
    <row r="18" spans="2:11" ht="9.9499999999999993" customHeight="1">
      <c r="B18" s="198"/>
      <c r="C18" s="199"/>
      <c r="D18" s="199"/>
      <c r="E18" s="203"/>
      <c r="F18" s="194"/>
      <c r="G18" s="204"/>
      <c r="H18" s="204"/>
      <c r="I18" s="205"/>
      <c r="J18" s="205"/>
      <c r="K18" s="202"/>
    </row>
    <row r="19" spans="2:11" ht="12.75" customHeight="1">
      <c r="B19" s="193"/>
      <c r="C19" s="1281" t="s">
        <v>192</v>
      </c>
      <c r="D19" s="1281"/>
      <c r="E19" s="1281"/>
      <c r="F19" s="194"/>
      <c r="G19" s="196"/>
      <c r="H19" s="196"/>
      <c r="I19" s="119">
        <v>0</v>
      </c>
      <c r="J19" s="119">
        <v>0</v>
      </c>
      <c r="K19" s="197"/>
    </row>
    <row r="20" spans="2:11">
      <c r="B20" s="198"/>
      <c r="C20" s="199"/>
      <c r="D20" s="1283" t="s">
        <v>193</v>
      </c>
      <c r="E20" s="1283"/>
      <c r="F20" s="194"/>
      <c r="G20" s="200"/>
      <c r="H20" s="200"/>
      <c r="I20" s="201">
        <v>0</v>
      </c>
      <c r="J20" s="201">
        <v>0</v>
      </c>
      <c r="K20" s="202"/>
    </row>
    <row r="21" spans="2:11" ht="12.75" customHeight="1">
      <c r="B21" s="198"/>
      <c r="C21" s="199"/>
      <c r="D21" s="1283" t="s">
        <v>194</v>
      </c>
      <c r="E21" s="1283"/>
      <c r="F21" s="194"/>
      <c r="G21" s="200"/>
      <c r="H21" s="200"/>
      <c r="I21" s="201">
        <v>0</v>
      </c>
      <c r="J21" s="201">
        <v>0</v>
      </c>
      <c r="K21" s="202"/>
    </row>
    <row r="22" spans="2:11" ht="12.75" customHeight="1">
      <c r="B22" s="198"/>
      <c r="C22" s="199"/>
      <c r="D22" s="1283" t="s">
        <v>190</v>
      </c>
      <c r="E22" s="1283"/>
      <c r="F22" s="194"/>
      <c r="G22" s="200"/>
      <c r="H22" s="200"/>
      <c r="I22" s="201">
        <v>0</v>
      </c>
      <c r="J22" s="201">
        <v>0</v>
      </c>
      <c r="K22" s="202"/>
    </row>
    <row r="23" spans="2:11" ht="12.75" customHeight="1">
      <c r="B23" s="198"/>
      <c r="C23" s="206"/>
      <c r="D23" s="1283" t="s">
        <v>191</v>
      </c>
      <c r="E23" s="1283"/>
      <c r="F23" s="194"/>
      <c r="G23" s="200"/>
      <c r="H23" s="200"/>
      <c r="I23" s="207">
        <v>0</v>
      </c>
      <c r="J23" s="207">
        <v>0</v>
      </c>
      <c r="K23" s="202"/>
    </row>
    <row r="24" spans="2:11" ht="9.9499999999999993" customHeight="1">
      <c r="B24" s="198"/>
      <c r="C24" s="199"/>
      <c r="D24" s="199"/>
      <c r="E24" s="203"/>
      <c r="F24" s="194"/>
      <c r="G24" s="208"/>
      <c r="H24" s="208"/>
      <c r="I24" s="209"/>
      <c r="J24" s="209"/>
      <c r="K24" s="202"/>
    </row>
    <row r="25" spans="2:11" ht="12.75" customHeight="1">
      <c r="B25" s="210"/>
      <c r="C25" s="1280" t="s">
        <v>195</v>
      </c>
      <c r="D25" s="1280"/>
      <c r="E25" s="1280"/>
      <c r="F25" s="211"/>
      <c r="G25" s="212"/>
      <c r="H25" s="212"/>
      <c r="I25" s="213">
        <v>0</v>
      </c>
      <c r="J25" s="213">
        <v>0</v>
      </c>
      <c r="K25" s="214"/>
    </row>
    <row r="26" spans="2:11">
      <c r="B26" s="193"/>
      <c r="C26" s="199"/>
      <c r="D26" s="199"/>
      <c r="E26" s="215"/>
      <c r="F26" s="194"/>
      <c r="G26" s="208"/>
      <c r="H26" s="208"/>
      <c r="I26" s="209"/>
      <c r="J26" s="209"/>
      <c r="K26" s="197"/>
    </row>
    <row r="27" spans="2:11" ht="12.75" customHeight="1">
      <c r="B27" s="193"/>
      <c r="C27" s="1282" t="s">
        <v>196</v>
      </c>
      <c r="D27" s="1282"/>
      <c r="E27" s="1282"/>
      <c r="F27" s="194"/>
      <c r="G27" s="208"/>
      <c r="H27" s="208"/>
      <c r="I27" s="209"/>
      <c r="J27" s="209"/>
      <c r="K27" s="197"/>
    </row>
    <row r="28" spans="2:11" ht="12.75" customHeight="1">
      <c r="B28" s="193"/>
      <c r="C28" s="1281" t="s">
        <v>188</v>
      </c>
      <c r="D28" s="1281"/>
      <c r="E28" s="1281"/>
      <c r="F28" s="194"/>
      <c r="G28" s="196"/>
      <c r="H28" s="196"/>
      <c r="I28" s="119">
        <v>0</v>
      </c>
      <c r="J28" s="119">
        <v>0</v>
      </c>
      <c r="K28" s="197"/>
    </row>
    <row r="29" spans="2:11" ht="12.75" customHeight="1">
      <c r="B29" s="198"/>
      <c r="C29" s="199"/>
      <c r="D29" s="1283" t="s">
        <v>189</v>
      </c>
      <c r="E29" s="1283"/>
      <c r="F29" s="194"/>
      <c r="G29" s="200"/>
      <c r="H29" s="200"/>
      <c r="I29" s="201">
        <v>0</v>
      </c>
      <c r="J29" s="201">
        <v>0</v>
      </c>
      <c r="K29" s="202"/>
    </row>
    <row r="30" spans="2:11" ht="12.75" customHeight="1">
      <c r="B30" s="198"/>
      <c r="C30" s="206"/>
      <c r="D30" s="1283" t="s">
        <v>190</v>
      </c>
      <c r="E30" s="1283"/>
      <c r="F30" s="206"/>
      <c r="G30" s="216"/>
      <c r="H30" s="216"/>
      <c r="I30" s="201">
        <v>0</v>
      </c>
      <c r="J30" s="201">
        <v>0</v>
      </c>
      <c r="K30" s="202"/>
    </row>
    <row r="31" spans="2:11">
      <c r="B31" s="198"/>
      <c r="C31" s="206"/>
      <c r="D31" s="1283" t="s">
        <v>191</v>
      </c>
      <c r="E31" s="1283"/>
      <c r="F31" s="206"/>
      <c r="G31" s="216"/>
      <c r="H31" s="216"/>
      <c r="I31" s="201">
        <v>0</v>
      </c>
      <c r="J31" s="201">
        <v>0</v>
      </c>
      <c r="K31" s="202"/>
    </row>
    <row r="32" spans="2:11" ht="9.9499999999999993" customHeight="1">
      <c r="B32" s="198"/>
      <c r="C32" s="199"/>
      <c r="D32" s="199"/>
      <c r="E32" s="203"/>
      <c r="F32" s="194"/>
      <c r="G32" s="208"/>
      <c r="H32" s="208"/>
      <c r="I32" s="209"/>
      <c r="J32" s="209"/>
      <c r="K32" s="202"/>
    </row>
    <row r="33" spans="2:11" ht="12.75" customHeight="1">
      <c r="B33" s="193"/>
      <c r="C33" s="1281" t="s">
        <v>192</v>
      </c>
      <c r="D33" s="1281"/>
      <c r="E33" s="1281"/>
      <c r="F33" s="194"/>
      <c r="G33" s="196"/>
      <c r="H33" s="196"/>
      <c r="I33" s="119">
        <v>0</v>
      </c>
      <c r="J33" s="119">
        <v>0</v>
      </c>
      <c r="K33" s="197"/>
    </row>
    <row r="34" spans="2:11">
      <c r="B34" s="198"/>
      <c r="C34" s="199"/>
      <c r="D34" s="1283" t="s">
        <v>193</v>
      </c>
      <c r="E34" s="1283"/>
      <c r="F34" s="194"/>
      <c r="G34" s="200"/>
      <c r="H34" s="200"/>
      <c r="I34" s="201">
        <v>0</v>
      </c>
      <c r="J34" s="201">
        <v>0</v>
      </c>
      <c r="K34" s="202"/>
    </row>
    <row r="35" spans="2:11">
      <c r="B35" s="198"/>
      <c r="C35" s="199"/>
      <c r="D35" s="1283" t="s">
        <v>194</v>
      </c>
      <c r="E35" s="1283"/>
      <c r="F35" s="194"/>
      <c r="G35" s="200"/>
      <c r="H35" s="200"/>
      <c r="I35" s="201">
        <v>0</v>
      </c>
      <c r="J35" s="201">
        <v>0</v>
      </c>
      <c r="K35" s="202"/>
    </row>
    <row r="36" spans="2:11">
      <c r="B36" s="198"/>
      <c r="C36" s="199"/>
      <c r="D36" s="1283" t="s">
        <v>190</v>
      </c>
      <c r="E36" s="1283"/>
      <c r="F36" s="194"/>
      <c r="G36" s="200"/>
      <c r="H36" s="200"/>
      <c r="I36" s="201">
        <v>0</v>
      </c>
      <c r="J36" s="201">
        <v>0</v>
      </c>
      <c r="K36" s="202"/>
    </row>
    <row r="37" spans="2:11">
      <c r="B37" s="198"/>
      <c r="C37" s="194"/>
      <c r="D37" s="1283" t="s">
        <v>191</v>
      </c>
      <c r="E37" s="1283"/>
      <c r="F37" s="194"/>
      <c r="G37" s="200"/>
      <c r="H37" s="200"/>
      <c r="I37" s="201">
        <v>0</v>
      </c>
      <c r="J37" s="201">
        <v>0</v>
      </c>
      <c r="K37" s="202"/>
    </row>
    <row r="38" spans="2:11" ht="9.9499999999999993" customHeight="1">
      <c r="B38" s="198"/>
      <c r="C38" s="194"/>
      <c r="D38" s="194"/>
      <c r="E38" s="203"/>
      <c r="F38" s="194"/>
      <c r="G38" s="208"/>
      <c r="H38" s="208"/>
      <c r="I38" s="209"/>
      <c r="J38" s="209"/>
      <c r="K38" s="202"/>
    </row>
    <row r="39" spans="2:11">
      <c r="B39" s="210"/>
      <c r="C39" s="1280" t="s">
        <v>197</v>
      </c>
      <c r="D39" s="1280"/>
      <c r="E39" s="1280"/>
      <c r="F39" s="211"/>
      <c r="G39" s="217"/>
      <c r="H39" s="217"/>
      <c r="I39" s="213">
        <v>0</v>
      </c>
      <c r="J39" s="213">
        <v>0</v>
      </c>
      <c r="K39" s="214"/>
    </row>
    <row r="40" spans="2:11">
      <c r="B40" s="198"/>
      <c r="C40" s="199"/>
      <c r="D40" s="199"/>
      <c r="E40" s="203"/>
      <c r="F40" s="194"/>
      <c r="G40" s="208"/>
      <c r="H40" s="208"/>
      <c r="I40" s="209"/>
      <c r="J40" s="209"/>
      <c r="K40" s="202"/>
    </row>
    <row r="41" spans="2:11">
      <c r="B41" s="198"/>
      <c r="C41" s="1281" t="s">
        <v>198</v>
      </c>
      <c r="D41" s="1281"/>
      <c r="E41" s="1281"/>
      <c r="F41" s="194"/>
      <c r="G41" s="200"/>
      <c r="H41" s="200"/>
      <c r="I41" s="218">
        <v>11080224</v>
      </c>
      <c r="J41" s="218">
        <v>1727109.81</v>
      </c>
      <c r="K41" s="202"/>
    </row>
    <row r="42" spans="2:11">
      <c r="B42" s="198"/>
      <c r="C42" s="199"/>
      <c r="D42" s="199"/>
      <c r="E42" s="203"/>
      <c r="F42" s="194"/>
      <c r="G42" s="208"/>
      <c r="H42" s="208"/>
      <c r="I42" s="209"/>
      <c r="J42" s="209"/>
      <c r="K42" s="202"/>
    </row>
    <row r="43" spans="2:11">
      <c r="B43" s="219"/>
      <c r="C43" s="1284" t="s">
        <v>199</v>
      </c>
      <c r="D43" s="1284"/>
      <c r="E43" s="1284"/>
      <c r="F43" s="220"/>
      <c r="G43" s="221"/>
      <c r="H43" s="221"/>
      <c r="I43" s="222">
        <v>11080224</v>
      </c>
      <c r="J43" s="222">
        <v>1727109.81</v>
      </c>
      <c r="K43" s="223"/>
    </row>
    <row r="44" spans="2:11" ht="6" customHeight="1">
      <c r="C44" s="1282"/>
      <c r="D44" s="1282"/>
      <c r="E44" s="1282"/>
      <c r="F44" s="1282"/>
      <c r="G44" s="1282"/>
      <c r="H44" s="1282"/>
      <c r="I44" s="1282"/>
      <c r="J44" s="1282"/>
      <c r="K44" s="1282"/>
    </row>
    <row r="45" spans="2:11" ht="6" customHeight="1">
      <c r="C45" s="225"/>
      <c r="D45" s="225"/>
      <c r="E45" s="226"/>
      <c r="F45" s="227"/>
      <c r="G45" s="226"/>
      <c r="H45" s="227"/>
      <c r="I45" s="227"/>
      <c r="J45" s="227"/>
    </row>
    <row r="46" spans="2:11" s="228" customFormat="1" ht="15" customHeight="1">
      <c r="B46" s="181"/>
      <c r="C46" s="1283" t="s">
        <v>65</v>
      </c>
      <c r="D46" s="1283"/>
      <c r="E46" s="1283"/>
      <c r="F46" s="1283"/>
      <c r="G46" s="1283"/>
      <c r="H46" s="1283"/>
      <c r="I46" s="1283"/>
      <c r="J46" s="1283"/>
      <c r="K46" s="1283"/>
    </row>
    <row r="47" spans="2:11" s="228" customFormat="1" ht="28.5" customHeight="1">
      <c r="B47" s="181"/>
      <c r="C47" s="203"/>
      <c r="D47" s="229"/>
      <c r="E47" s="39"/>
      <c r="F47" s="39"/>
      <c r="G47" s="181"/>
      <c r="H47" s="230"/>
      <c r="I47" s="231"/>
      <c r="J47" s="231"/>
      <c r="K47" s="39"/>
    </row>
    <row r="48" spans="2:11" s="228" customFormat="1" ht="25.5" customHeight="1">
      <c r="B48" s="181"/>
      <c r="C48" s="203"/>
      <c r="D48" s="1237"/>
      <c r="E48" s="1237"/>
      <c r="F48" s="39"/>
      <c r="G48" s="181"/>
      <c r="H48" s="1242"/>
      <c r="I48" s="1242"/>
      <c r="J48" s="39"/>
      <c r="K48" s="39"/>
    </row>
    <row r="49" spans="2:11" s="228" customFormat="1" ht="14.1" customHeight="1">
      <c r="B49" s="181"/>
      <c r="C49" s="209"/>
      <c r="D49" s="1239" t="s">
        <v>851</v>
      </c>
      <c r="E49" s="1239"/>
      <c r="F49" s="39"/>
      <c r="G49" s="39"/>
      <c r="H49" s="1254" t="s">
        <v>772</v>
      </c>
      <c r="I49" s="1254"/>
      <c r="J49" s="194"/>
      <c r="K49" s="39"/>
    </row>
    <row r="50" spans="2:11" s="228" customFormat="1" ht="14.1" customHeight="1">
      <c r="B50" s="181"/>
      <c r="C50" s="232"/>
      <c r="D50" s="1234" t="s">
        <v>66</v>
      </c>
      <c r="E50" s="1234"/>
      <c r="F50" s="43"/>
      <c r="G50" s="43"/>
      <c r="H50" s="1235" t="s">
        <v>67</v>
      </c>
      <c r="I50" s="1235"/>
      <c r="J50" s="194"/>
      <c r="K50" s="39"/>
    </row>
  </sheetData>
  <sheetProtection selectLockedCells="1" selectUnlockedCells="1"/>
  <mergeCells count="43">
    <mergeCell ref="D50:E50"/>
    <mergeCell ref="H50:I50"/>
    <mergeCell ref="C43:E43"/>
    <mergeCell ref="C44:K44"/>
    <mergeCell ref="C46:K46"/>
    <mergeCell ref="D48:E48"/>
    <mergeCell ref="H48:I48"/>
    <mergeCell ref="D49:E49"/>
    <mergeCell ref="H49:I49"/>
    <mergeCell ref="C41:E41"/>
    <mergeCell ref="C27:E27"/>
    <mergeCell ref="C28:E28"/>
    <mergeCell ref="D29:E29"/>
    <mergeCell ref="D30:E30"/>
    <mergeCell ref="D31:E31"/>
    <mergeCell ref="C33:E33"/>
    <mergeCell ref="D34:E34"/>
    <mergeCell ref="D35:E35"/>
    <mergeCell ref="D36:E36"/>
    <mergeCell ref="D37:E37"/>
    <mergeCell ref="C39:E39"/>
    <mergeCell ref="C25:E25"/>
    <mergeCell ref="C12:E12"/>
    <mergeCell ref="C13:E13"/>
    <mergeCell ref="C14:E14"/>
    <mergeCell ref="D15:E15"/>
    <mergeCell ref="D16:E16"/>
    <mergeCell ref="D17:E17"/>
    <mergeCell ref="C19:E19"/>
    <mergeCell ref="D20:E20"/>
    <mergeCell ref="D21:E21"/>
    <mergeCell ref="D22:E22"/>
    <mergeCell ref="D23:E23"/>
    <mergeCell ref="C11:K11"/>
    <mergeCell ref="D1:I1"/>
    <mergeCell ref="B3:K3"/>
    <mergeCell ref="F6:H6"/>
    <mergeCell ref="C7:K7"/>
    <mergeCell ref="C8:K8"/>
    <mergeCell ref="C9:E9"/>
    <mergeCell ref="C10:K10"/>
    <mergeCell ref="B2:K2"/>
    <mergeCell ref="B4:K5"/>
  </mergeCells>
  <printOptions verticalCentered="1"/>
  <pageMargins left="0.31496062992125984" right="0" top="0.47244094488188981" bottom="0.59055118110236227" header="0.51181102362204722" footer="0.51181102362204722"/>
  <pageSetup scale="83" firstPageNumber="0"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33"/>
  <sheetViews>
    <sheetView showGridLines="0" workbookViewId="0">
      <selection activeCell="B19" sqref="B19"/>
    </sheetView>
  </sheetViews>
  <sheetFormatPr baseColWidth="10" defaultColWidth="11.42578125" defaultRowHeight="15"/>
  <cols>
    <col min="1" max="1" width="37.7109375" style="860" customWidth="1"/>
    <col min="2" max="2" width="40" style="860" customWidth="1"/>
    <col min="3" max="3" width="16.5703125" style="860" customWidth="1"/>
    <col min="4" max="4" width="32.85546875" style="860" customWidth="1"/>
    <col min="5" max="16384" width="11.42578125" style="860"/>
  </cols>
  <sheetData>
    <row r="1" spans="1:5">
      <c r="A1" s="1288" t="s">
        <v>817</v>
      </c>
      <c r="B1" s="1288"/>
      <c r="C1" s="1288"/>
      <c r="D1" s="1288"/>
      <c r="E1" s="861"/>
    </row>
    <row r="2" spans="1:5">
      <c r="A2" s="1288" t="s">
        <v>3370</v>
      </c>
      <c r="B2" s="1288"/>
      <c r="C2" s="1288"/>
      <c r="D2" s="1288"/>
      <c r="E2" s="861"/>
    </row>
    <row r="3" spans="1:5">
      <c r="A3" s="1288" t="s">
        <v>3</v>
      </c>
      <c r="B3" s="1288"/>
      <c r="C3" s="1288"/>
      <c r="D3" s="1288"/>
      <c r="E3" s="861"/>
    </row>
    <row r="4" spans="1:5">
      <c r="A4" s="862"/>
      <c r="B4" s="861"/>
      <c r="C4" s="861"/>
      <c r="D4" s="861"/>
      <c r="E4" s="861"/>
    </row>
    <row r="5" spans="1:5">
      <c r="A5" s="863" t="s">
        <v>4</v>
      </c>
      <c r="B5" s="1289" t="s">
        <v>5</v>
      </c>
      <c r="C5" s="1289"/>
      <c r="D5" s="864"/>
    </row>
    <row r="6" spans="1:5">
      <c r="A6" s="862"/>
      <c r="B6" s="861"/>
      <c r="C6" s="861"/>
      <c r="D6" s="861"/>
      <c r="E6" s="861"/>
    </row>
    <row r="7" spans="1:5">
      <c r="A7" s="865" t="s">
        <v>818</v>
      </c>
      <c r="B7" s="1290" t="s">
        <v>6</v>
      </c>
      <c r="C7" s="1290"/>
      <c r="D7" s="1290"/>
      <c r="E7" s="861"/>
    </row>
    <row r="8" spans="1:5">
      <c r="A8" s="866" t="s">
        <v>819</v>
      </c>
      <c r="B8" s="867"/>
      <c r="C8" s="867"/>
      <c r="D8" s="868"/>
      <c r="E8" s="861"/>
    </row>
    <row r="9" spans="1:5">
      <c r="A9" s="869"/>
      <c r="B9" s="870"/>
      <c r="C9" s="870"/>
      <c r="D9" s="871"/>
      <c r="E9" s="861"/>
    </row>
    <row r="10" spans="1:5">
      <c r="A10" s="869"/>
      <c r="B10" s="870"/>
      <c r="C10" s="870"/>
      <c r="D10" s="871"/>
      <c r="E10" s="861"/>
    </row>
    <row r="11" spans="1:5">
      <c r="A11" s="869"/>
      <c r="B11" s="870"/>
      <c r="C11" s="870"/>
      <c r="D11" s="871"/>
      <c r="E11" s="861"/>
    </row>
    <row r="12" spans="1:5">
      <c r="A12" s="869"/>
      <c r="B12" s="870"/>
      <c r="C12" s="870"/>
      <c r="D12" s="871"/>
      <c r="E12" s="861"/>
    </row>
    <row r="13" spans="1:5">
      <c r="A13" s="869" t="s">
        <v>820</v>
      </c>
      <c r="B13" s="870"/>
      <c r="C13" s="870"/>
      <c r="D13" s="871"/>
      <c r="E13" s="861"/>
    </row>
    <row r="14" spans="1:5" ht="18">
      <c r="A14" s="1285" t="s">
        <v>743</v>
      </c>
      <c r="B14" s="1286"/>
      <c r="C14" s="1286"/>
      <c r="D14" s="1287"/>
      <c r="E14" s="861"/>
    </row>
    <row r="15" spans="1:5">
      <c r="A15" s="869"/>
      <c r="B15" s="870"/>
      <c r="C15" s="870"/>
      <c r="D15" s="871"/>
      <c r="E15" s="861"/>
    </row>
    <row r="16" spans="1:5">
      <c r="A16" s="869"/>
      <c r="B16" s="870"/>
      <c r="C16" s="870"/>
      <c r="D16" s="871"/>
      <c r="E16" s="861"/>
    </row>
    <row r="17" spans="1:5">
      <c r="A17" s="869"/>
      <c r="B17" s="870"/>
      <c r="C17" s="870"/>
      <c r="D17" s="871"/>
      <c r="E17" s="861"/>
    </row>
    <row r="18" spans="1:5">
      <c r="A18" s="869" t="s">
        <v>821</v>
      </c>
      <c r="B18" s="870"/>
      <c r="C18" s="870"/>
      <c r="D18" s="871"/>
      <c r="E18" s="861"/>
    </row>
    <row r="19" spans="1:5">
      <c r="A19" s="869"/>
      <c r="B19" s="870"/>
      <c r="C19" s="870"/>
      <c r="D19" s="871"/>
      <c r="E19" s="861"/>
    </row>
    <row r="20" spans="1:5">
      <c r="A20" s="869"/>
      <c r="B20" s="870"/>
      <c r="C20" s="870"/>
      <c r="D20" s="871"/>
      <c r="E20" s="861"/>
    </row>
    <row r="21" spans="1:5">
      <c r="A21" s="869"/>
      <c r="B21" s="870"/>
      <c r="C21" s="870"/>
      <c r="D21" s="871"/>
      <c r="E21" s="861"/>
    </row>
    <row r="22" spans="1:5">
      <c r="A22" s="869"/>
      <c r="B22" s="870"/>
      <c r="C22" s="870"/>
      <c r="D22" s="871"/>
      <c r="E22" s="861"/>
    </row>
    <row r="23" spans="1:5">
      <c r="A23" s="869" t="s">
        <v>651</v>
      </c>
      <c r="B23" s="870"/>
      <c r="C23" s="870"/>
      <c r="D23" s="871"/>
      <c r="E23" s="861"/>
    </row>
    <row r="24" spans="1:5">
      <c r="A24" s="872"/>
      <c r="B24" s="873"/>
      <c r="C24" s="873"/>
      <c r="D24" s="874"/>
      <c r="E24" s="861"/>
    </row>
    <row r="25" spans="1:5">
      <c r="A25" s="862"/>
      <c r="B25" s="861"/>
      <c r="C25" s="861"/>
      <c r="D25" s="861"/>
      <c r="E25" s="861"/>
    </row>
    <row r="26" spans="1:5">
      <c r="A26" s="875" t="s">
        <v>65</v>
      </c>
      <c r="B26" s="861"/>
      <c r="C26" s="861"/>
      <c r="D26" s="861"/>
      <c r="E26" s="861"/>
    </row>
    <row r="27" spans="1:5">
      <c r="A27" s="862"/>
      <c r="B27" s="861"/>
      <c r="C27" s="861"/>
      <c r="D27" s="861"/>
      <c r="E27" s="861"/>
    </row>
    <row r="28" spans="1:5">
      <c r="A28" s="862"/>
      <c r="B28" s="861"/>
      <c r="C28" s="861"/>
      <c r="D28" s="861"/>
      <c r="E28" s="861"/>
    </row>
    <row r="29" spans="1:5">
      <c r="A29" s="862"/>
      <c r="B29" s="861"/>
      <c r="C29" s="870"/>
      <c r="D29" s="861"/>
      <c r="E29" s="861"/>
    </row>
    <row r="30" spans="1:5">
      <c r="A30" s="876"/>
      <c r="B30" s="870"/>
      <c r="C30" s="870"/>
      <c r="D30" s="877"/>
    </row>
    <row r="31" spans="1:5">
      <c r="A31" s="878" t="e">
        <f>#REF!</f>
        <v>#REF!</v>
      </c>
      <c r="B31" s="879"/>
      <c r="C31" s="880"/>
      <c r="D31" s="881" t="e">
        <f>#REF!</f>
        <v>#REF!</v>
      </c>
    </row>
    <row r="32" spans="1:5">
      <c r="A32" s="882" t="s">
        <v>66</v>
      </c>
      <c r="B32" s="883"/>
      <c r="C32" s="880"/>
      <c r="D32" s="881" t="s">
        <v>67</v>
      </c>
    </row>
    <row r="33" spans="1:4">
      <c r="A33" s="861"/>
      <c r="B33" s="861"/>
      <c r="C33" s="870"/>
      <c r="D33" s="861"/>
    </row>
  </sheetData>
  <mergeCells count="6">
    <mergeCell ref="A14:D14"/>
    <mergeCell ref="A1:D1"/>
    <mergeCell ref="A2:D2"/>
    <mergeCell ref="A3:D3"/>
    <mergeCell ref="B5:C5"/>
    <mergeCell ref="B7:D7"/>
  </mergeCells>
  <printOptions horizontalCentered="1"/>
  <pageMargins left="0.70866141732283472" right="0.70866141732283472" top="1.0236220472440944" bottom="0.74803149606299213" header="0.31496062992125984" footer="0.31496062992125984"/>
  <pageSetup scale="85" orientation="landscape" r:id="rId1"/>
  <headerFooter>
    <oddFooter>&amp;R&amp;8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L521"/>
  <sheetViews>
    <sheetView topLeftCell="A211" zoomScaleNormal="100" workbookViewId="0">
      <selection activeCell="B24" sqref="B24"/>
    </sheetView>
  </sheetViews>
  <sheetFormatPr baseColWidth="10" defaultColWidth="11.42578125" defaultRowHeight="12.75"/>
  <cols>
    <col min="1" max="1" width="67.7109375" style="14" customWidth="1"/>
    <col min="2" max="2" width="16.42578125" style="14" customWidth="1"/>
    <col min="3" max="3" width="18.5703125" style="14" customWidth="1"/>
    <col min="4" max="4" width="19.140625" style="14" customWidth="1"/>
    <col min="5" max="5" width="14.85546875" style="312" customWidth="1"/>
    <col min="6" max="6" width="21.42578125" style="312" bestFit="1" customWidth="1"/>
    <col min="7" max="7" width="13.28515625" style="312" bestFit="1" customWidth="1"/>
    <col min="8" max="256" width="11.42578125" style="14"/>
    <col min="257" max="257" width="67.7109375" style="14" customWidth="1"/>
    <col min="258" max="258" width="16.42578125" style="14" customWidth="1"/>
    <col min="259" max="259" width="18.5703125" style="14" customWidth="1"/>
    <col min="260" max="260" width="19.140625" style="14" customWidth="1"/>
    <col min="261" max="261" width="14.85546875" style="14" customWidth="1"/>
    <col min="262" max="512" width="11.42578125" style="14"/>
    <col min="513" max="513" width="67.7109375" style="14" customWidth="1"/>
    <col min="514" max="514" width="16.42578125" style="14" customWidth="1"/>
    <col min="515" max="515" width="18.5703125" style="14" customWidth="1"/>
    <col min="516" max="516" width="19.140625" style="14" customWidth="1"/>
    <col min="517" max="517" width="14.85546875" style="14" customWidth="1"/>
    <col min="518" max="768" width="11.42578125" style="14"/>
    <col min="769" max="769" width="67.7109375" style="14" customWidth="1"/>
    <col min="770" max="770" width="16.42578125" style="14" customWidth="1"/>
    <col min="771" max="771" width="18.5703125" style="14" customWidth="1"/>
    <col min="772" max="772" width="19.140625" style="14" customWidth="1"/>
    <col min="773" max="773" width="14.85546875" style="14" customWidth="1"/>
    <col min="774" max="1024" width="11.42578125" style="14"/>
    <col min="1025" max="1025" width="67.7109375" style="14" customWidth="1"/>
    <col min="1026" max="1026" width="16.42578125" style="14" customWidth="1"/>
    <col min="1027" max="1027" width="18.5703125" style="14" customWidth="1"/>
    <col min="1028" max="1028" width="19.140625" style="14" customWidth="1"/>
    <col min="1029" max="1029" width="14.85546875" style="14" customWidth="1"/>
    <col min="1030" max="1280" width="11.42578125" style="14"/>
    <col min="1281" max="1281" width="67.7109375" style="14" customWidth="1"/>
    <col min="1282" max="1282" width="16.42578125" style="14" customWidth="1"/>
    <col min="1283" max="1283" width="18.5703125" style="14" customWidth="1"/>
    <col min="1284" max="1284" width="19.140625" style="14" customWidth="1"/>
    <col min="1285" max="1285" width="14.85546875" style="14" customWidth="1"/>
    <col min="1286" max="1536" width="11.42578125" style="14"/>
    <col min="1537" max="1537" width="67.7109375" style="14" customWidth="1"/>
    <col min="1538" max="1538" width="16.42578125" style="14" customWidth="1"/>
    <col min="1539" max="1539" width="18.5703125" style="14" customWidth="1"/>
    <col min="1540" max="1540" width="19.140625" style="14" customWidth="1"/>
    <col min="1541" max="1541" width="14.85546875" style="14" customWidth="1"/>
    <col min="1542" max="1792" width="11.42578125" style="14"/>
    <col min="1793" max="1793" width="67.7109375" style="14" customWidth="1"/>
    <col min="1794" max="1794" width="16.42578125" style="14" customWidth="1"/>
    <col min="1795" max="1795" width="18.5703125" style="14" customWidth="1"/>
    <col min="1796" max="1796" width="19.140625" style="14" customWidth="1"/>
    <col min="1797" max="1797" width="14.85546875" style="14" customWidth="1"/>
    <col min="1798" max="2048" width="11.42578125" style="14"/>
    <col min="2049" max="2049" width="67.7109375" style="14" customWidth="1"/>
    <col min="2050" max="2050" width="16.42578125" style="14" customWidth="1"/>
    <col min="2051" max="2051" width="18.5703125" style="14" customWidth="1"/>
    <col min="2052" max="2052" width="19.140625" style="14" customWidth="1"/>
    <col min="2053" max="2053" width="14.85546875" style="14" customWidth="1"/>
    <col min="2054" max="2304" width="11.42578125" style="14"/>
    <col min="2305" max="2305" width="67.7109375" style="14" customWidth="1"/>
    <col min="2306" max="2306" width="16.42578125" style="14" customWidth="1"/>
    <col min="2307" max="2307" width="18.5703125" style="14" customWidth="1"/>
    <col min="2308" max="2308" width="19.140625" style="14" customWidth="1"/>
    <col min="2309" max="2309" width="14.85546875" style="14" customWidth="1"/>
    <col min="2310" max="2560" width="11.42578125" style="14"/>
    <col min="2561" max="2561" width="67.7109375" style="14" customWidth="1"/>
    <col min="2562" max="2562" width="16.42578125" style="14" customWidth="1"/>
    <col min="2563" max="2563" width="18.5703125" style="14" customWidth="1"/>
    <col min="2564" max="2564" width="19.140625" style="14" customWidth="1"/>
    <col min="2565" max="2565" width="14.85546875" style="14" customWidth="1"/>
    <col min="2566" max="2816" width="11.42578125" style="14"/>
    <col min="2817" max="2817" width="67.7109375" style="14" customWidth="1"/>
    <col min="2818" max="2818" width="16.42578125" style="14" customWidth="1"/>
    <col min="2819" max="2819" width="18.5703125" style="14" customWidth="1"/>
    <col min="2820" max="2820" width="19.140625" style="14" customWidth="1"/>
    <col min="2821" max="2821" width="14.85546875" style="14" customWidth="1"/>
    <col min="2822" max="3072" width="11.42578125" style="14"/>
    <col min="3073" max="3073" width="67.7109375" style="14" customWidth="1"/>
    <col min="3074" max="3074" width="16.42578125" style="14" customWidth="1"/>
    <col min="3075" max="3075" width="18.5703125" style="14" customWidth="1"/>
    <col min="3076" max="3076" width="19.140625" style="14" customWidth="1"/>
    <col min="3077" max="3077" width="14.85546875" style="14" customWidth="1"/>
    <col min="3078" max="3328" width="11.42578125" style="14"/>
    <col min="3329" max="3329" width="67.7109375" style="14" customWidth="1"/>
    <col min="3330" max="3330" width="16.42578125" style="14" customWidth="1"/>
    <col min="3331" max="3331" width="18.5703125" style="14" customWidth="1"/>
    <col min="3332" max="3332" width="19.140625" style="14" customWidth="1"/>
    <col min="3333" max="3333" width="14.85546875" style="14" customWidth="1"/>
    <col min="3334" max="3584" width="11.42578125" style="14"/>
    <col min="3585" max="3585" width="67.7109375" style="14" customWidth="1"/>
    <col min="3586" max="3586" width="16.42578125" style="14" customWidth="1"/>
    <col min="3587" max="3587" width="18.5703125" style="14" customWidth="1"/>
    <col min="3588" max="3588" width="19.140625" style="14" customWidth="1"/>
    <col min="3589" max="3589" width="14.85546875" style="14" customWidth="1"/>
    <col min="3590" max="3840" width="11.42578125" style="14"/>
    <col min="3841" max="3841" width="67.7109375" style="14" customWidth="1"/>
    <col min="3842" max="3842" width="16.42578125" style="14" customWidth="1"/>
    <col min="3843" max="3843" width="18.5703125" style="14" customWidth="1"/>
    <col min="3844" max="3844" width="19.140625" style="14" customWidth="1"/>
    <col min="3845" max="3845" width="14.85546875" style="14" customWidth="1"/>
    <col min="3846" max="4096" width="11.42578125" style="14"/>
    <col min="4097" max="4097" width="67.7109375" style="14" customWidth="1"/>
    <col min="4098" max="4098" width="16.42578125" style="14" customWidth="1"/>
    <col min="4099" max="4099" width="18.5703125" style="14" customWidth="1"/>
    <col min="4100" max="4100" width="19.140625" style="14" customWidth="1"/>
    <col min="4101" max="4101" width="14.85546875" style="14" customWidth="1"/>
    <col min="4102" max="4352" width="11.42578125" style="14"/>
    <col min="4353" max="4353" width="67.7109375" style="14" customWidth="1"/>
    <col min="4354" max="4354" width="16.42578125" style="14" customWidth="1"/>
    <col min="4355" max="4355" width="18.5703125" style="14" customWidth="1"/>
    <col min="4356" max="4356" width="19.140625" style="14" customWidth="1"/>
    <col min="4357" max="4357" width="14.85546875" style="14" customWidth="1"/>
    <col min="4358" max="4608" width="11.42578125" style="14"/>
    <col min="4609" max="4609" width="67.7109375" style="14" customWidth="1"/>
    <col min="4610" max="4610" width="16.42578125" style="14" customWidth="1"/>
    <col min="4611" max="4611" width="18.5703125" style="14" customWidth="1"/>
    <col min="4612" max="4612" width="19.140625" style="14" customWidth="1"/>
    <col min="4613" max="4613" width="14.85546875" style="14" customWidth="1"/>
    <col min="4614" max="4864" width="11.42578125" style="14"/>
    <col min="4865" max="4865" width="67.7109375" style="14" customWidth="1"/>
    <col min="4866" max="4866" width="16.42578125" style="14" customWidth="1"/>
    <col min="4867" max="4867" width="18.5703125" style="14" customWidth="1"/>
    <col min="4868" max="4868" width="19.140625" style="14" customWidth="1"/>
    <col min="4869" max="4869" width="14.85546875" style="14" customWidth="1"/>
    <col min="4870" max="5120" width="11.42578125" style="14"/>
    <col min="5121" max="5121" width="67.7109375" style="14" customWidth="1"/>
    <col min="5122" max="5122" width="16.42578125" style="14" customWidth="1"/>
    <col min="5123" max="5123" width="18.5703125" style="14" customWidth="1"/>
    <col min="5124" max="5124" width="19.140625" style="14" customWidth="1"/>
    <col min="5125" max="5125" width="14.85546875" style="14" customWidth="1"/>
    <col min="5126" max="5376" width="11.42578125" style="14"/>
    <col min="5377" max="5377" width="67.7109375" style="14" customWidth="1"/>
    <col min="5378" max="5378" width="16.42578125" style="14" customWidth="1"/>
    <col min="5379" max="5379" width="18.5703125" style="14" customWidth="1"/>
    <col min="5380" max="5380" width="19.140625" style="14" customWidth="1"/>
    <col min="5381" max="5381" width="14.85546875" style="14" customWidth="1"/>
    <col min="5382" max="5632" width="11.42578125" style="14"/>
    <col min="5633" max="5633" width="67.7109375" style="14" customWidth="1"/>
    <col min="5634" max="5634" width="16.42578125" style="14" customWidth="1"/>
    <col min="5635" max="5635" width="18.5703125" style="14" customWidth="1"/>
    <col min="5636" max="5636" width="19.140625" style="14" customWidth="1"/>
    <col min="5637" max="5637" width="14.85546875" style="14" customWidth="1"/>
    <col min="5638" max="5888" width="11.42578125" style="14"/>
    <col min="5889" max="5889" width="67.7109375" style="14" customWidth="1"/>
    <col min="5890" max="5890" width="16.42578125" style="14" customWidth="1"/>
    <col min="5891" max="5891" width="18.5703125" style="14" customWidth="1"/>
    <col min="5892" max="5892" width="19.140625" style="14" customWidth="1"/>
    <col min="5893" max="5893" width="14.85546875" style="14" customWidth="1"/>
    <col min="5894" max="6144" width="11.42578125" style="14"/>
    <col min="6145" max="6145" width="67.7109375" style="14" customWidth="1"/>
    <col min="6146" max="6146" width="16.42578125" style="14" customWidth="1"/>
    <col min="6147" max="6147" width="18.5703125" style="14" customWidth="1"/>
    <col min="6148" max="6148" width="19.140625" style="14" customWidth="1"/>
    <col min="6149" max="6149" width="14.85546875" style="14" customWidth="1"/>
    <col min="6150" max="6400" width="11.42578125" style="14"/>
    <col min="6401" max="6401" width="67.7109375" style="14" customWidth="1"/>
    <col min="6402" max="6402" width="16.42578125" style="14" customWidth="1"/>
    <col min="6403" max="6403" width="18.5703125" style="14" customWidth="1"/>
    <col min="6404" max="6404" width="19.140625" style="14" customWidth="1"/>
    <col min="6405" max="6405" width="14.85546875" style="14" customWidth="1"/>
    <col min="6406" max="6656" width="11.42578125" style="14"/>
    <col min="6657" max="6657" width="67.7109375" style="14" customWidth="1"/>
    <col min="6658" max="6658" width="16.42578125" style="14" customWidth="1"/>
    <col min="6659" max="6659" width="18.5703125" style="14" customWidth="1"/>
    <col min="6660" max="6660" width="19.140625" style="14" customWidth="1"/>
    <col min="6661" max="6661" width="14.85546875" style="14" customWidth="1"/>
    <col min="6662" max="6912" width="11.42578125" style="14"/>
    <col min="6913" max="6913" width="67.7109375" style="14" customWidth="1"/>
    <col min="6914" max="6914" width="16.42578125" style="14" customWidth="1"/>
    <col min="6915" max="6915" width="18.5703125" style="14" customWidth="1"/>
    <col min="6916" max="6916" width="19.140625" style="14" customWidth="1"/>
    <col min="6917" max="6917" width="14.85546875" style="14" customWidth="1"/>
    <col min="6918" max="7168" width="11.42578125" style="14"/>
    <col min="7169" max="7169" width="67.7109375" style="14" customWidth="1"/>
    <col min="7170" max="7170" width="16.42578125" style="14" customWidth="1"/>
    <col min="7171" max="7171" width="18.5703125" style="14" customWidth="1"/>
    <col min="7172" max="7172" width="19.140625" style="14" customWidth="1"/>
    <col min="7173" max="7173" width="14.85546875" style="14" customWidth="1"/>
    <col min="7174" max="7424" width="11.42578125" style="14"/>
    <col min="7425" max="7425" width="67.7109375" style="14" customWidth="1"/>
    <col min="7426" max="7426" width="16.42578125" style="14" customWidth="1"/>
    <col min="7427" max="7427" width="18.5703125" style="14" customWidth="1"/>
    <col min="7428" max="7428" width="19.140625" style="14" customWidth="1"/>
    <col min="7429" max="7429" width="14.85546875" style="14" customWidth="1"/>
    <col min="7430" max="7680" width="11.42578125" style="14"/>
    <col min="7681" max="7681" width="67.7109375" style="14" customWidth="1"/>
    <col min="7682" max="7682" width="16.42578125" style="14" customWidth="1"/>
    <col min="7683" max="7683" width="18.5703125" style="14" customWidth="1"/>
    <col min="7684" max="7684" width="19.140625" style="14" customWidth="1"/>
    <col min="7685" max="7685" width="14.85546875" style="14" customWidth="1"/>
    <col min="7686" max="7936" width="11.42578125" style="14"/>
    <col min="7937" max="7937" width="67.7109375" style="14" customWidth="1"/>
    <col min="7938" max="7938" width="16.42578125" style="14" customWidth="1"/>
    <col min="7939" max="7939" width="18.5703125" style="14" customWidth="1"/>
    <col min="7940" max="7940" width="19.140625" style="14" customWidth="1"/>
    <col min="7941" max="7941" width="14.85546875" style="14" customWidth="1"/>
    <col min="7942" max="8192" width="11.42578125" style="14"/>
    <col min="8193" max="8193" width="67.7109375" style="14" customWidth="1"/>
    <col min="8194" max="8194" width="16.42578125" style="14" customWidth="1"/>
    <col min="8195" max="8195" width="18.5703125" style="14" customWidth="1"/>
    <col min="8196" max="8196" width="19.140625" style="14" customWidth="1"/>
    <col min="8197" max="8197" width="14.85546875" style="14" customWidth="1"/>
    <col min="8198" max="8448" width="11.42578125" style="14"/>
    <col min="8449" max="8449" width="67.7109375" style="14" customWidth="1"/>
    <col min="8450" max="8450" width="16.42578125" style="14" customWidth="1"/>
    <col min="8451" max="8451" width="18.5703125" style="14" customWidth="1"/>
    <col min="8452" max="8452" width="19.140625" style="14" customWidth="1"/>
    <col min="8453" max="8453" width="14.85546875" style="14" customWidth="1"/>
    <col min="8454" max="8704" width="11.42578125" style="14"/>
    <col min="8705" max="8705" width="67.7109375" style="14" customWidth="1"/>
    <col min="8706" max="8706" width="16.42578125" style="14" customWidth="1"/>
    <col min="8707" max="8707" width="18.5703125" style="14" customWidth="1"/>
    <col min="8708" max="8708" width="19.140625" style="14" customWidth="1"/>
    <col min="8709" max="8709" width="14.85546875" style="14" customWidth="1"/>
    <col min="8710" max="8960" width="11.42578125" style="14"/>
    <col min="8961" max="8961" width="67.7109375" style="14" customWidth="1"/>
    <col min="8962" max="8962" width="16.42578125" style="14" customWidth="1"/>
    <col min="8963" max="8963" width="18.5703125" style="14" customWidth="1"/>
    <col min="8964" max="8964" width="19.140625" style="14" customWidth="1"/>
    <col min="8965" max="8965" width="14.85546875" style="14" customWidth="1"/>
    <col min="8966" max="9216" width="11.42578125" style="14"/>
    <col min="9217" max="9217" width="67.7109375" style="14" customWidth="1"/>
    <col min="9218" max="9218" width="16.42578125" style="14" customWidth="1"/>
    <col min="9219" max="9219" width="18.5703125" style="14" customWidth="1"/>
    <col min="9220" max="9220" width="19.140625" style="14" customWidth="1"/>
    <col min="9221" max="9221" width="14.85546875" style="14" customWidth="1"/>
    <col min="9222" max="9472" width="11.42578125" style="14"/>
    <col min="9473" max="9473" width="67.7109375" style="14" customWidth="1"/>
    <col min="9474" max="9474" width="16.42578125" style="14" customWidth="1"/>
    <col min="9475" max="9475" width="18.5703125" style="14" customWidth="1"/>
    <col min="9476" max="9476" width="19.140625" style="14" customWidth="1"/>
    <col min="9477" max="9477" width="14.85546875" style="14" customWidth="1"/>
    <col min="9478" max="9728" width="11.42578125" style="14"/>
    <col min="9729" max="9729" width="67.7109375" style="14" customWidth="1"/>
    <col min="9730" max="9730" width="16.42578125" style="14" customWidth="1"/>
    <col min="9731" max="9731" width="18.5703125" style="14" customWidth="1"/>
    <col min="9732" max="9732" width="19.140625" style="14" customWidth="1"/>
    <col min="9733" max="9733" width="14.85546875" style="14" customWidth="1"/>
    <col min="9734" max="9984" width="11.42578125" style="14"/>
    <col min="9985" max="9985" width="67.7109375" style="14" customWidth="1"/>
    <col min="9986" max="9986" width="16.42578125" style="14" customWidth="1"/>
    <col min="9987" max="9987" width="18.5703125" style="14" customWidth="1"/>
    <col min="9988" max="9988" width="19.140625" style="14" customWidth="1"/>
    <col min="9989" max="9989" width="14.85546875" style="14" customWidth="1"/>
    <col min="9990" max="10240" width="11.42578125" style="14"/>
    <col min="10241" max="10241" width="67.7109375" style="14" customWidth="1"/>
    <col min="10242" max="10242" width="16.42578125" style="14" customWidth="1"/>
    <col min="10243" max="10243" width="18.5703125" style="14" customWidth="1"/>
    <col min="10244" max="10244" width="19.140625" style="14" customWidth="1"/>
    <col min="10245" max="10245" width="14.85546875" style="14" customWidth="1"/>
    <col min="10246" max="10496" width="11.42578125" style="14"/>
    <col min="10497" max="10497" width="67.7109375" style="14" customWidth="1"/>
    <col min="10498" max="10498" width="16.42578125" style="14" customWidth="1"/>
    <col min="10499" max="10499" width="18.5703125" style="14" customWidth="1"/>
    <col min="10500" max="10500" width="19.140625" style="14" customWidth="1"/>
    <col min="10501" max="10501" width="14.85546875" style="14" customWidth="1"/>
    <col min="10502" max="10752" width="11.42578125" style="14"/>
    <col min="10753" max="10753" width="67.7109375" style="14" customWidth="1"/>
    <col min="10754" max="10754" width="16.42578125" style="14" customWidth="1"/>
    <col min="10755" max="10755" width="18.5703125" style="14" customWidth="1"/>
    <col min="10756" max="10756" width="19.140625" style="14" customWidth="1"/>
    <col min="10757" max="10757" width="14.85546875" style="14" customWidth="1"/>
    <col min="10758" max="11008" width="11.42578125" style="14"/>
    <col min="11009" max="11009" width="67.7109375" style="14" customWidth="1"/>
    <col min="11010" max="11010" width="16.42578125" style="14" customWidth="1"/>
    <col min="11011" max="11011" width="18.5703125" style="14" customWidth="1"/>
    <col min="11012" max="11012" width="19.140625" style="14" customWidth="1"/>
    <col min="11013" max="11013" width="14.85546875" style="14" customWidth="1"/>
    <col min="11014" max="11264" width="11.42578125" style="14"/>
    <col min="11265" max="11265" width="67.7109375" style="14" customWidth="1"/>
    <col min="11266" max="11266" width="16.42578125" style="14" customWidth="1"/>
    <col min="11267" max="11267" width="18.5703125" style="14" customWidth="1"/>
    <col min="11268" max="11268" width="19.140625" style="14" customWidth="1"/>
    <col min="11269" max="11269" width="14.85546875" style="14" customWidth="1"/>
    <col min="11270" max="11520" width="11.42578125" style="14"/>
    <col min="11521" max="11521" width="67.7109375" style="14" customWidth="1"/>
    <col min="11522" max="11522" width="16.42578125" style="14" customWidth="1"/>
    <col min="11523" max="11523" width="18.5703125" style="14" customWidth="1"/>
    <col min="11524" max="11524" width="19.140625" style="14" customWidth="1"/>
    <col min="11525" max="11525" width="14.85546875" style="14" customWidth="1"/>
    <col min="11526" max="11776" width="11.42578125" style="14"/>
    <col min="11777" max="11777" width="67.7109375" style="14" customWidth="1"/>
    <col min="11778" max="11778" width="16.42578125" style="14" customWidth="1"/>
    <col min="11779" max="11779" width="18.5703125" style="14" customWidth="1"/>
    <col min="11780" max="11780" width="19.140625" style="14" customWidth="1"/>
    <col min="11781" max="11781" width="14.85546875" style="14" customWidth="1"/>
    <col min="11782" max="12032" width="11.42578125" style="14"/>
    <col min="12033" max="12033" width="67.7109375" style="14" customWidth="1"/>
    <col min="12034" max="12034" width="16.42578125" style="14" customWidth="1"/>
    <col min="12035" max="12035" width="18.5703125" style="14" customWidth="1"/>
    <col min="12036" max="12036" width="19.140625" style="14" customWidth="1"/>
    <col min="12037" max="12037" width="14.85546875" style="14" customWidth="1"/>
    <col min="12038" max="12288" width="11.42578125" style="14"/>
    <col min="12289" max="12289" width="67.7109375" style="14" customWidth="1"/>
    <col min="12290" max="12290" width="16.42578125" style="14" customWidth="1"/>
    <col min="12291" max="12291" width="18.5703125" style="14" customWidth="1"/>
    <col min="12292" max="12292" width="19.140625" style="14" customWidth="1"/>
    <col min="12293" max="12293" width="14.85546875" style="14" customWidth="1"/>
    <col min="12294" max="12544" width="11.42578125" style="14"/>
    <col min="12545" max="12545" width="67.7109375" style="14" customWidth="1"/>
    <col min="12546" max="12546" width="16.42578125" style="14" customWidth="1"/>
    <col min="12547" max="12547" width="18.5703125" style="14" customWidth="1"/>
    <col min="12548" max="12548" width="19.140625" style="14" customWidth="1"/>
    <col min="12549" max="12549" width="14.85546875" style="14" customWidth="1"/>
    <col min="12550" max="12800" width="11.42578125" style="14"/>
    <col min="12801" max="12801" width="67.7109375" style="14" customWidth="1"/>
    <col min="12802" max="12802" width="16.42578125" style="14" customWidth="1"/>
    <col min="12803" max="12803" width="18.5703125" style="14" customWidth="1"/>
    <col min="12804" max="12804" width="19.140625" style="14" customWidth="1"/>
    <col min="12805" max="12805" width="14.85546875" style="14" customWidth="1"/>
    <col min="12806" max="13056" width="11.42578125" style="14"/>
    <col min="13057" max="13057" width="67.7109375" style="14" customWidth="1"/>
    <col min="13058" max="13058" width="16.42578125" style="14" customWidth="1"/>
    <col min="13059" max="13059" width="18.5703125" style="14" customWidth="1"/>
    <col min="13060" max="13060" width="19.140625" style="14" customWidth="1"/>
    <col min="13061" max="13061" width="14.85546875" style="14" customWidth="1"/>
    <col min="13062" max="13312" width="11.42578125" style="14"/>
    <col min="13313" max="13313" width="67.7109375" style="14" customWidth="1"/>
    <col min="13314" max="13314" width="16.42578125" style="14" customWidth="1"/>
    <col min="13315" max="13315" width="18.5703125" style="14" customWidth="1"/>
    <col min="13316" max="13316" width="19.140625" style="14" customWidth="1"/>
    <col min="13317" max="13317" width="14.85546875" style="14" customWidth="1"/>
    <col min="13318" max="13568" width="11.42578125" style="14"/>
    <col min="13569" max="13569" width="67.7109375" style="14" customWidth="1"/>
    <col min="13570" max="13570" width="16.42578125" style="14" customWidth="1"/>
    <col min="13571" max="13571" width="18.5703125" style="14" customWidth="1"/>
    <col min="13572" max="13572" width="19.140625" style="14" customWidth="1"/>
    <col min="13573" max="13573" width="14.85546875" style="14" customWidth="1"/>
    <col min="13574" max="13824" width="11.42578125" style="14"/>
    <col min="13825" max="13825" width="67.7109375" style="14" customWidth="1"/>
    <col min="13826" max="13826" width="16.42578125" style="14" customWidth="1"/>
    <col min="13827" max="13827" width="18.5703125" style="14" customWidth="1"/>
    <col min="13828" max="13828" width="19.140625" style="14" customWidth="1"/>
    <col min="13829" max="13829" width="14.85546875" style="14" customWidth="1"/>
    <col min="13830" max="14080" width="11.42578125" style="14"/>
    <col min="14081" max="14081" width="67.7109375" style="14" customWidth="1"/>
    <col min="14082" max="14082" width="16.42578125" style="14" customWidth="1"/>
    <col min="14083" max="14083" width="18.5703125" style="14" customWidth="1"/>
    <col min="14084" max="14084" width="19.140625" style="14" customWidth="1"/>
    <col min="14085" max="14085" width="14.85546875" style="14" customWidth="1"/>
    <col min="14086" max="14336" width="11.42578125" style="14"/>
    <col min="14337" max="14337" width="67.7109375" style="14" customWidth="1"/>
    <col min="14338" max="14338" width="16.42578125" style="14" customWidth="1"/>
    <col min="14339" max="14339" width="18.5703125" style="14" customWidth="1"/>
    <col min="14340" max="14340" width="19.140625" style="14" customWidth="1"/>
    <col min="14341" max="14341" width="14.85546875" style="14" customWidth="1"/>
    <col min="14342" max="14592" width="11.42578125" style="14"/>
    <col min="14593" max="14593" width="67.7109375" style="14" customWidth="1"/>
    <col min="14594" max="14594" width="16.42578125" style="14" customWidth="1"/>
    <col min="14595" max="14595" width="18.5703125" style="14" customWidth="1"/>
    <col min="14596" max="14596" width="19.140625" style="14" customWidth="1"/>
    <col min="14597" max="14597" width="14.85546875" style="14" customWidth="1"/>
    <col min="14598" max="14848" width="11.42578125" style="14"/>
    <col min="14849" max="14849" width="67.7109375" style="14" customWidth="1"/>
    <col min="14850" max="14850" width="16.42578125" style="14" customWidth="1"/>
    <col min="14851" max="14851" width="18.5703125" style="14" customWidth="1"/>
    <col min="14852" max="14852" width="19.140625" style="14" customWidth="1"/>
    <col min="14853" max="14853" width="14.85546875" style="14" customWidth="1"/>
    <col min="14854" max="15104" width="11.42578125" style="14"/>
    <col min="15105" max="15105" width="67.7109375" style="14" customWidth="1"/>
    <col min="15106" max="15106" width="16.42578125" style="14" customWidth="1"/>
    <col min="15107" max="15107" width="18.5703125" style="14" customWidth="1"/>
    <col min="15108" max="15108" width="19.140625" style="14" customWidth="1"/>
    <col min="15109" max="15109" width="14.85546875" style="14" customWidth="1"/>
    <col min="15110" max="15360" width="11.42578125" style="14"/>
    <col min="15361" max="15361" width="67.7109375" style="14" customWidth="1"/>
    <col min="15362" max="15362" width="16.42578125" style="14" customWidth="1"/>
    <col min="15363" max="15363" width="18.5703125" style="14" customWidth="1"/>
    <col min="15364" max="15364" width="19.140625" style="14" customWidth="1"/>
    <col min="15365" max="15365" width="14.85546875" style="14" customWidth="1"/>
    <col min="15366" max="15616" width="11.42578125" style="14"/>
    <col min="15617" max="15617" width="67.7109375" style="14" customWidth="1"/>
    <col min="15618" max="15618" width="16.42578125" style="14" customWidth="1"/>
    <col min="15619" max="15619" width="18.5703125" style="14" customWidth="1"/>
    <col min="15620" max="15620" width="19.140625" style="14" customWidth="1"/>
    <col min="15621" max="15621" width="14.85546875" style="14" customWidth="1"/>
    <col min="15622" max="15872" width="11.42578125" style="14"/>
    <col min="15873" max="15873" width="67.7109375" style="14" customWidth="1"/>
    <col min="15874" max="15874" width="16.42578125" style="14" customWidth="1"/>
    <col min="15875" max="15875" width="18.5703125" style="14" customWidth="1"/>
    <col min="15876" max="15876" width="19.140625" style="14" customWidth="1"/>
    <col min="15877" max="15877" width="14.85546875" style="14" customWidth="1"/>
    <col min="15878" max="16128" width="11.42578125" style="14"/>
    <col min="16129" max="16129" width="67.7109375" style="14" customWidth="1"/>
    <col min="16130" max="16130" width="16.42578125" style="14" customWidth="1"/>
    <col min="16131" max="16131" width="18.5703125" style="14" customWidth="1"/>
    <col min="16132" max="16132" width="19.140625" style="14" customWidth="1"/>
    <col min="16133" max="16133" width="14.85546875" style="14" customWidth="1"/>
    <col min="16134" max="16384" width="11.42578125" style="14"/>
  </cols>
  <sheetData>
    <row r="1" spans="1:6" ht="4.5" customHeight="1">
      <c r="A1" s="1292"/>
      <c r="B1" s="1293"/>
      <c r="C1" s="1293"/>
      <c r="D1" s="1293"/>
      <c r="E1" s="601"/>
    </row>
    <row r="2" spans="1:6">
      <c r="A2" s="1292" t="s">
        <v>202</v>
      </c>
      <c r="B2" s="1293"/>
      <c r="C2" s="1293"/>
      <c r="D2" s="1293"/>
      <c r="E2" s="1293"/>
      <c r="F2" s="631"/>
    </row>
    <row r="3" spans="1:6" ht="14.25" customHeight="1">
      <c r="A3" s="1292" t="s">
        <v>3370</v>
      </c>
      <c r="B3" s="1293"/>
      <c r="C3" s="1293"/>
      <c r="D3" s="1293"/>
      <c r="E3" s="1293"/>
    </row>
    <row r="4" spans="1:6">
      <c r="A4" s="593"/>
      <c r="B4" s="594"/>
      <c r="C4" s="340"/>
      <c r="D4" s="340"/>
      <c r="E4" s="584"/>
    </row>
    <row r="5" spans="1:6">
      <c r="A5" s="595" t="s">
        <v>4</v>
      </c>
      <c r="B5" s="596" t="s">
        <v>5</v>
      </c>
      <c r="C5" s="597"/>
      <c r="D5" s="598"/>
    </row>
    <row r="6" spans="1:6">
      <c r="A6" s="595"/>
      <c r="B6" s="599"/>
      <c r="C6" s="600"/>
      <c r="D6" s="584"/>
    </row>
    <row r="7" spans="1:6">
      <c r="A7" s="1296" t="s">
        <v>203</v>
      </c>
      <c r="B7" s="1296"/>
      <c r="C7" s="1296"/>
      <c r="D7" s="1296"/>
      <c r="E7" s="1296"/>
    </row>
    <row r="8" spans="1:6">
      <c r="A8" s="234"/>
      <c r="B8" s="156"/>
      <c r="C8" s="10"/>
      <c r="D8" s="12"/>
    </row>
    <row r="9" spans="1:6">
      <c r="A9" s="338" t="s">
        <v>204</v>
      </c>
      <c r="B9" s="339"/>
      <c r="C9" s="340"/>
      <c r="D9" s="340"/>
    </row>
    <row r="10" spans="1:6">
      <c r="A10" s="341" t="s">
        <v>0</v>
      </c>
      <c r="B10" s="303"/>
      <c r="C10" s="340"/>
      <c r="D10" s="340"/>
    </row>
    <row r="11" spans="1:6">
      <c r="A11" s="312"/>
      <c r="B11" s="303"/>
      <c r="C11" s="312"/>
      <c r="D11" s="312"/>
    </row>
    <row r="12" spans="1:6">
      <c r="A12" s="342" t="s">
        <v>758</v>
      </c>
      <c r="B12" s="314"/>
      <c r="C12" s="314"/>
      <c r="D12" s="314"/>
    </row>
    <row r="13" spans="1:6">
      <c r="A13" s="237"/>
      <c r="B13" s="12"/>
      <c r="C13" s="12"/>
      <c r="D13" s="12"/>
      <c r="E13" s="314"/>
    </row>
    <row r="14" spans="1:6" ht="20.25" customHeight="1">
      <c r="A14" s="238" t="s">
        <v>205</v>
      </c>
      <c r="B14" s="239" t="s">
        <v>206</v>
      </c>
      <c r="C14" s="240" t="s">
        <v>207</v>
      </c>
      <c r="D14" s="240" t="s">
        <v>208</v>
      </c>
      <c r="E14" s="314"/>
    </row>
    <row r="15" spans="1:6">
      <c r="A15" s="241" t="s">
        <v>445</v>
      </c>
      <c r="B15" s="242"/>
      <c r="C15" s="243">
        <v>0</v>
      </c>
      <c r="D15" s="244">
        <v>0</v>
      </c>
      <c r="E15" s="314"/>
    </row>
    <row r="16" spans="1:6">
      <c r="A16" s="245"/>
      <c r="B16" s="246"/>
      <c r="C16" s="247">
        <v>0</v>
      </c>
      <c r="D16" s="248">
        <v>0</v>
      </c>
      <c r="E16" s="278"/>
    </row>
    <row r="17" spans="1:5">
      <c r="A17" s="245" t="s">
        <v>446</v>
      </c>
      <c r="B17" s="246"/>
      <c r="C17" s="247">
        <v>0</v>
      </c>
      <c r="D17" s="248">
        <v>0</v>
      </c>
      <c r="E17" s="278"/>
    </row>
    <row r="18" spans="1:5">
      <c r="A18" s="624" t="s">
        <v>209</v>
      </c>
      <c r="B18" s="615">
        <v>6477944.5599999996</v>
      </c>
      <c r="C18" s="336">
        <v>0</v>
      </c>
      <c r="D18" s="248">
        <v>0</v>
      </c>
      <c r="E18" s="314"/>
    </row>
    <row r="19" spans="1:5">
      <c r="A19" s="624" t="s">
        <v>210</v>
      </c>
      <c r="B19" s="615">
        <v>22981.360000000001</v>
      </c>
      <c r="C19" s="336">
        <v>0</v>
      </c>
      <c r="D19" s="248">
        <v>0</v>
      </c>
      <c r="E19" s="314"/>
    </row>
    <row r="20" spans="1:5">
      <c r="A20" s="311"/>
      <c r="B20" s="337"/>
      <c r="C20" s="305">
        <v>0</v>
      </c>
      <c r="D20" s="248">
        <v>0</v>
      </c>
      <c r="E20" s="314"/>
    </row>
    <row r="21" spans="1:5">
      <c r="A21" s="249" t="s">
        <v>447</v>
      </c>
      <c r="B21" s="250"/>
      <c r="C21" s="251">
        <v>0</v>
      </c>
      <c r="D21" s="252">
        <v>0</v>
      </c>
      <c r="E21" s="314"/>
    </row>
    <row r="22" spans="1:5">
      <c r="A22" s="237"/>
      <c r="B22" s="746">
        <v>6500925.9199999999</v>
      </c>
      <c r="C22" s="240"/>
      <c r="D22" s="746">
        <v>0</v>
      </c>
    </row>
    <row r="23" spans="1:5">
      <c r="A23" s="237"/>
      <c r="B23" s="12"/>
      <c r="C23" s="12"/>
      <c r="D23" s="12"/>
    </row>
    <row r="24" spans="1:5">
      <c r="A24" s="237"/>
      <c r="B24" s="12"/>
      <c r="C24" s="12"/>
      <c r="D24" s="12"/>
    </row>
    <row r="25" spans="1:5">
      <c r="A25" s="236" t="s">
        <v>760</v>
      </c>
      <c r="B25" s="254"/>
      <c r="C25" s="12"/>
      <c r="D25" s="12"/>
    </row>
    <row r="27" spans="1:5" ht="18.75" customHeight="1">
      <c r="A27" s="238" t="s">
        <v>211</v>
      </c>
      <c r="B27" s="240" t="s">
        <v>206</v>
      </c>
      <c r="C27" s="240" t="s">
        <v>783</v>
      </c>
      <c r="D27" s="240" t="s">
        <v>768</v>
      </c>
    </row>
    <row r="28" spans="1:5">
      <c r="A28" s="255" t="s">
        <v>448</v>
      </c>
      <c r="B28" s="256"/>
      <c r="C28" s="256"/>
      <c r="D28" s="256"/>
    </row>
    <row r="29" spans="1:5">
      <c r="A29" s="629" t="s">
        <v>212</v>
      </c>
      <c r="B29" s="615">
        <v>414972.2</v>
      </c>
      <c r="C29" s="615">
        <v>1188532.2</v>
      </c>
      <c r="D29" s="615">
        <v>1220840</v>
      </c>
    </row>
    <row r="30" spans="1:5">
      <c r="A30" s="257"/>
      <c r="B30" s="256"/>
      <c r="C30" s="256"/>
      <c r="D30" s="256"/>
    </row>
    <row r="31" spans="1:5" ht="14.25" customHeight="1">
      <c r="A31" s="257" t="s">
        <v>449</v>
      </c>
      <c r="B31" s="256"/>
      <c r="C31" s="256"/>
      <c r="D31" s="256"/>
    </row>
    <row r="32" spans="1:5" ht="14.25" customHeight="1">
      <c r="A32" s="258"/>
      <c r="B32" s="259"/>
      <c r="C32" s="259"/>
      <c r="D32" s="259"/>
    </row>
    <row r="33" spans="1:5" ht="14.25" customHeight="1">
      <c r="B33" s="260">
        <v>414972.2</v>
      </c>
      <c r="C33" s="260">
        <v>1188532.2</v>
      </c>
      <c r="D33" s="260">
        <v>1220840</v>
      </c>
    </row>
    <row r="34" spans="1:5" ht="14.25" customHeight="1">
      <c r="B34" s="261"/>
      <c r="C34" s="261"/>
      <c r="D34" s="261"/>
    </row>
    <row r="35" spans="1:5" ht="14.25" customHeight="1"/>
    <row r="36" spans="1:5" ht="23.25" customHeight="1">
      <c r="A36" s="786" t="s">
        <v>213</v>
      </c>
      <c r="B36" s="785" t="s">
        <v>206</v>
      </c>
      <c r="C36" s="307" t="s">
        <v>214</v>
      </c>
      <c r="D36" s="240" t="s">
        <v>215</v>
      </c>
    </row>
    <row r="37" spans="1:5" ht="14.25" customHeight="1">
      <c r="A37" s="1045" t="s">
        <v>450</v>
      </c>
      <c r="B37" s="1044">
        <v>1320698.73</v>
      </c>
      <c r="C37" s="1044">
        <v>1320698.73</v>
      </c>
      <c r="D37" s="1043">
        <v>0</v>
      </c>
    </row>
    <row r="38" spans="1:5" ht="14.25" customHeight="1">
      <c r="A38" s="1042" t="s">
        <v>774</v>
      </c>
      <c r="B38" s="1041">
        <v>63361.13</v>
      </c>
      <c r="C38" s="1041">
        <v>63361.13</v>
      </c>
      <c r="D38" s="1043">
        <v>0</v>
      </c>
    </row>
    <row r="39" spans="1:5" ht="14.25" customHeight="1">
      <c r="A39" s="1040" t="s">
        <v>815</v>
      </c>
      <c r="B39" s="1041">
        <v>765301.16</v>
      </c>
      <c r="C39" s="1041">
        <v>765301.16</v>
      </c>
      <c r="D39" s="1043">
        <v>0</v>
      </c>
    </row>
    <row r="40" spans="1:5" ht="14.25" customHeight="1">
      <c r="A40" s="1042" t="s">
        <v>775</v>
      </c>
      <c r="B40" s="1041"/>
      <c r="C40" s="1041"/>
      <c r="D40" s="1043">
        <v>0</v>
      </c>
    </row>
    <row r="41" spans="1:5" ht="14.25" customHeight="1">
      <c r="A41" s="1042" t="s">
        <v>776</v>
      </c>
      <c r="B41" s="1041">
        <v>72487.929999999993</v>
      </c>
      <c r="C41" s="1041">
        <v>72487.929999999993</v>
      </c>
      <c r="D41" s="1043">
        <v>0</v>
      </c>
    </row>
    <row r="42" spans="1:5" ht="14.25" customHeight="1">
      <c r="A42" s="1042" t="s">
        <v>777</v>
      </c>
      <c r="B42" s="1041">
        <v>367242.84</v>
      </c>
      <c r="C42" s="1041">
        <v>367242.84</v>
      </c>
      <c r="D42" s="1043">
        <v>0</v>
      </c>
    </row>
    <row r="43" spans="1:5" ht="14.25" customHeight="1">
      <c r="A43" s="1042" t="s">
        <v>3375</v>
      </c>
      <c r="B43" s="1041">
        <v>1093.68</v>
      </c>
      <c r="C43" s="1041">
        <v>1093.68</v>
      </c>
      <c r="D43" s="1043"/>
    </row>
    <row r="44" spans="1:5" ht="14.25" customHeight="1">
      <c r="A44" s="1042" t="s">
        <v>778</v>
      </c>
      <c r="B44" s="1041">
        <v>51211.99</v>
      </c>
      <c r="C44" s="1041">
        <v>51211.99</v>
      </c>
      <c r="D44" s="1043">
        <v>0</v>
      </c>
    </row>
    <row r="45" spans="1:5" ht="14.25" customHeight="1">
      <c r="A45" s="1045"/>
      <c r="B45" s="1039"/>
      <c r="C45" s="1046"/>
      <c r="D45" s="1046"/>
    </row>
    <row r="46" spans="1:5" ht="14.25" customHeight="1">
      <c r="A46" s="1045" t="s">
        <v>451</v>
      </c>
      <c r="B46" s="1044">
        <v>38500</v>
      </c>
      <c r="C46" s="1038">
        <v>38500</v>
      </c>
      <c r="D46" s="1043">
        <v>0</v>
      </c>
      <c r="E46" s="362"/>
    </row>
    <row r="47" spans="1:5" ht="14.25" customHeight="1">
      <c r="A47" s="1042" t="s">
        <v>816</v>
      </c>
      <c r="B47" s="1041">
        <v>38500</v>
      </c>
      <c r="C47" s="1043">
        <v>38500</v>
      </c>
      <c r="D47" s="1043">
        <v>0</v>
      </c>
      <c r="E47" s="856"/>
    </row>
    <row r="48" spans="1:5" ht="14.25" customHeight="1">
      <c r="A48" s="1042"/>
      <c r="B48" s="1041"/>
      <c r="C48" s="1043"/>
      <c r="D48" s="1043"/>
      <c r="E48" s="1013"/>
    </row>
    <row r="49" spans="1:5" ht="16.5" customHeight="1">
      <c r="A49" s="1045" t="s">
        <v>814</v>
      </c>
      <c r="B49" s="1044">
        <v>6964537.9800000004</v>
      </c>
      <c r="C49" s="1038">
        <v>6964537.9800000004</v>
      </c>
      <c r="D49" s="1043">
        <v>0</v>
      </c>
      <c r="E49" s="1013"/>
    </row>
    <row r="50" spans="1:5" ht="14.25" customHeight="1">
      <c r="A50" s="1042" t="s">
        <v>849</v>
      </c>
      <c r="B50" s="1041">
        <v>6964537.9800000004</v>
      </c>
      <c r="C50" s="1041">
        <v>6964537.9800000004</v>
      </c>
      <c r="D50" s="1043">
        <v>0</v>
      </c>
      <c r="E50" s="1013"/>
    </row>
    <row r="51" spans="1:5" ht="14.25" customHeight="1">
      <c r="A51" s="1042"/>
      <c r="B51" s="1041"/>
      <c r="C51" s="1043"/>
      <c r="D51" s="1043"/>
      <c r="E51" s="1013"/>
    </row>
    <row r="52" spans="1:5" ht="14.25" customHeight="1">
      <c r="A52" s="1037"/>
      <c r="B52" s="1036"/>
      <c r="C52" s="1035"/>
      <c r="D52" s="1035"/>
    </row>
    <row r="53" spans="1:5" ht="14.25" customHeight="1">
      <c r="B53" s="260">
        <v>8323736.7100000009</v>
      </c>
      <c r="C53" s="260">
        <v>8323736.7100000009</v>
      </c>
      <c r="D53" s="288">
        <v>0</v>
      </c>
    </row>
    <row r="54" spans="1:5" ht="14.25" customHeight="1"/>
    <row r="55" spans="1:5" ht="14.25" customHeight="1">
      <c r="A55" s="236" t="s">
        <v>216</v>
      </c>
    </row>
    <row r="56" spans="1:5" ht="14.25" customHeight="1">
      <c r="A56" s="263"/>
    </row>
    <row r="57" spans="1:5" ht="24" customHeight="1">
      <c r="A57" s="238" t="s">
        <v>217</v>
      </c>
      <c r="B57" s="240" t="s">
        <v>206</v>
      </c>
      <c r="C57" s="240" t="s">
        <v>218</v>
      </c>
    </row>
    <row r="58" spans="1:5" ht="14.25" customHeight="1">
      <c r="A58" s="255" t="s">
        <v>501</v>
      </c>
      <c r="B58" s="262">
        <v>0</v>
      </c>
      <c r="C58" s="289">
        <v>0</v>
      </c>
    </row>
    <row r="59" spans="1:5" ht="14.25" customHeight="1">
      <c r="A59" s="257"/>
      <c r="B59" s="248"/>
      <c r="C59" s="290">
        <v>0</v>
      </c>
    </row>
    <row r="60" spans="1:5" ht="14.25" customHeight="1">
      <c r="A60" s="257" t="s">
        <v>502</v>
      </c>
      <c r="B60" s="262">
        <v>0</v>
      </c>
      <c r="C60" s="291">
        <v>0</v>
      </c>
    </row>
    <row r="61" spans="1:5" ht="14.25" customHeight="1">
      <c r="A61" s="258"/>
      <c r="B61" s="252"/>
      <c r="C61" s="292">
        <v>0</v>
      </c>
    </row>
    <row r="62" spans="1:5" ht="14.25" customHeight="1">
      <c r="A62" s="264"/>
      <c r="B62" s="288">
        <v>0</v>
      </c>
      <c r="C62" s="293">
        <v>0</v>
      </c>
    </row>
    <row r="63" spans="1:5" ht="14.25" customHeight="1">
      <c r="A63" s="264"/>
      <c r="B63" s="265"/>
      <c r="C63" s="265"/>
    </row>
    <row r="64" spans="1:5" ht="14.25" customHeight="1">
      <c r="A64" s="236" t="s">
        <v>219</v>
      </c>
    </row>
    <row r="65" spans="1:5" ht="14.25" customHeight="1">
      <c r="A65" s="263"/>
    </row>
    <row r="66" spans="1:5" ht="27.75" customHeight="1">
      <c r="A66" s="634" t="s">
        <v>220</v>
      </c>
      <c r="B66" s="635" t="s">
        <v>206</v>
      </c>
      <c r="C66" s="635" t="s">
        <v>207</v>
      </c>
      <c r="D66" s="635" t="s">
        <v>221</v>
      </c>
      <c r="E66" s="308" t="s">
        <v>222</v>
      </c>
    </row>
    <row r="67" spans="1:5" ht="14.25" customHeight="1">
      <c r="A67" s="636" t="s">
        <v>503</v>
      </c>
      <c r="B67" s="294">
        <v>0</v>
      </c>
      <c r="C67" s="244">
        <v>0</v>
      </c>
      <c r="D67" s="244">
        <v>0</v>
      </c>
      <c r="E67" s="637">
        <v>0</v>
      </c>
    </row>
    <row r="68" spans="1:5" ht="14.25" customHeight="1">
      <c r="A68" s="636"/>
      <c r="B68" s="248"/>
      <c r="C68" s="248">
        <v>0</v>
      </c>
      <c r="D68" s="248">
        <v>0</v>
      </c>
      <c r="E68" s="638">
        <v>0</v>
      </c>
    </row>
    <row r="69" spans="1:5" ht="14.25" customHeight="1">
      <c r="A69" s="636"/>
      <c r="B69" s="248"/>
      <c r="C69" s="248">
        <v>0</v>
      </c>
      <c r="D69" s="248">
        <v>0</v>
      </c>
      <c r="E69" s="638">
        <v>0</v>
      </c>
    </row>
    <row r="70" spans="1:5" ht="14.25" customHeight="1">
      <c r="A70" s="639"/>
      <c r="B70" s="640"/>
      <c r="C70" s="640">
        <v>0</v>
      </c>
      <c r="D70" s="640">
        <v>0</v>
      </c>
      <c r="E70" s="641">
        <v>0</v>
      </c>
    </row>
    <row r="71" spans="1:5" ht="15" customHeight="1">
      <c r="A71" s="264"/>
      <c r="B71" s="632">
        <v>0</v>
      </c>
      <c r="C71" s="633">
        <v>0</v>
      </c>
      <c r="D71" s="633">
        <v>0</v>
      </c>
      <c r="E71" s="633">
        <v>0</v>
      </c>
    </row>
    <row r="72" spans="1:5">
      <c r="A72" s="264"/>
      <c r="B72" s="266"/>
      <c r="C72" s="266"/>
      <c r="D72" s="266"/>
      <c r="E72" s="363"/>
    </row>
    <row r="73" spans="1:5">
      <c r="A73" s="264"/>
      <c r="B73" s="266"/>
      <c r="C73" s="266"/>
      <c r="D73" s="266"/>
      <c r="E73" s="363"/>
    </row>
    <row r="74" spans="1:5" ht="26.25" customHeight="1">
      <c r="A74" s="634" t="s">
        <v>223</v>
      </c>
      <c r="B74" s="635" t="s">
        <v>206</v>
      </c>
      <c r="C74" s="635" t="s">
        <v>207</v>
      </c>
      <c r="D74" s="308" t="s">
        <v>224</v>
      </c>
      <c r="E74" s="363"/>
    </row>
    <row r="75" spans="1:5">
      <c r="A75" s="272" t="s">
        <v>504</v>
      </c>
      <c r="B75" s="294">
        <v>0</v>
      </c>
      <c r="C75" s="248">
        <v>0</v>
      </c>
      <c r="D75" s="290">
        <v>0</v>
      </c>
      <c r="E75" s="363"/>
    </row>
    <row r="76" spans="1:5">
      <c r="A76" s="642"/>
      <c r="B76" s="640"/>
      <c r="C76" s="640">
        <v>0</v>
      </c>
      <c r="D76" s="643">
        <v>0</v>
      </c>
      <c r="E76" s="363"/>
    </row>
    <row r="77" spans="1:5" ht="16.5" customHeight="1">
      <c r="A77" s="258"/>
      <c r="B77" s="632">
        <v>0</v>
      </c>
      <c r="C77" s="1294"/>
      <c r="D77" s="1295"/>
      <c r="E77" s="363"/>
    </row>
    <row r="78" spans="1:5">
      <c r="A78" s="264"/>
      <c r="B78" s="266"/>
      <c r="C78" s="266"/>
      <c r="D78" s="266"/>
      <c r="E78" s="363"/>
    </row>
    <row r="79" spans="1:5">
      <c r="A79" s="236" t="s">
        <v>225</v>
      </c>
    </row>
    <row r="80" spans="1:5">
      <c r="A80" s="263"/>
    </row>
    <row r="81" spans="1:5" ht="24" customHeight="1">
      <c r="A81" s="644" t="s">
        <v>226</v>
      </c>
      <c r="B81" s="635" t="s">
        <v>200</v>
      </c>
      <c r="C81" s="635" t="s">
        <v>201</v>
      </c>
      <c r="D81" s="308" t="s">
        <v>227</v>
      </c>
    </row>
    <row r="82" spans="1:5">
      <c r="A82" s="645" t="s">
        <v>505</v>
      </c>
      <c r="B82" s="319">
        <v>37442337.859999999</v>
      </c>
      <c r="C82" s="319">
        <v>37442337.859999999</v>
      </c>
      <c r="D82" s="646">
        <v>0</v>
      </c>
    </row>
    <row r="83" spans="1:5">
      <c r="A83" s="647" t="s">
        <v>228</v>
      </c>
      <c r="B83" s="333">
        <v>1485312</v>
      </c>
      <c r="C83" s="333">
        <v>1485312</v>
      </c>
      <c r="D83" s="648">
        <v>0</v>
      </c>
    </row>
    <row r="84" spans="1:5">
      <c r="A84" s="647" t="s">
        <v>229</v>
      </c>
      <c r="B84" s="333">
        <v>35957025.859999999</v>
      </c>
      <c r="C84" s="333">
        <v>35957025.859999999</v>
      </c>
      <c r="D84" s="648">
        <v>0</v>
      </c>
    </row>
    <row r="85" spans="1:5">
      <c r="A85" s="647" t="s">
        <v>230</v>
      </c>
      <c r="B85" s="333">
        <v>0</v>
      </c>
      <c r="C85" s="333">
        <v>0</v>
      </c>
      <c r="D85" s="648">
        <v>0</v>
      </c>
    </row>
    <row r="86" spans="1:5">
      <c r="A86" s="649"/>
      <c r="B86" s="334"/>
      <c r="C86" s="335"/>
      <c r="D86" s="650"/>
    </row>
    <row r="87" spans="1:5">
      <c r="A87" s="649" t="s">
        <v>506</v>
      </c>
      <c r="B87" s="747">
        <v>132862822.80999997</v>
      </c>
      <c r="C87" s="747">
        <v>132862822.80999997</v>
      </c>
      <c r="D87" s="747">
        <v>0</v>
      </c>
      <c r="E87" s="748"/>
    </row>
    <row r="88" spans="1:5">
      <c r="A88" s="647" t="s">
        <v>231</v>
      </c>
      <c r="B88" s="333">
        <v>291311.98</v>
      </c>
      <c r="C88" s="333">
        <v>291311.98</v>
      </c>
      <c r="D88" s="648">
        <v>0</v>
      </c>
      <c r="E88" s="303"/>
    </row>
    <row r="89" spans="1:5">
      <c r="A89" s="647" t="s">
        <v>232</v>
      </c>
      <c r="B89" s="333">
        <v>612638.48</v>
      </c>
      <c r="C89" s="333">
        <v>612638.48</v>
      </c>
      <c r="D89" s="648">
        <v>0</v>
      </c>
      <c r="E89" s="303"/>
    </row>
    <row r="90" spans="1:5">
      <c r="A90" s="647" t="s">
        <v>233</v>
      </c>
      <c r="B90" s="333">
        <v>9989.08</v>
      </c>
      <c r="C90" s="333">
        <v>9989.08</v>
      </c>
      <c r="D90" s="648">
        <v>0</v>
      </c>
      <c r="E90" s="303"/>
    </row>
    <row r="91" spans="1:5">
      <c r="A91" s="647" t="s">
        <v>234</v>
      </c>
      <c r="B91" s="333">
        <v>12013167.08</v>
      </c>
      <c r="C91" s="333">
        <v>12013167.08</v>
      </c>
      <c r="D91" s="648">
        <v>0</v>
      </c>
      <c r="E91" s="303"/>
    </row>
    <row r="92" spans="1:5">
      <c r="A92" s="647" t="s">
        <v>235</v>
      </c>
      <c r="B92" s="333">
        <v>3246797.58</v>
      </c>
      <c r="C92" s="333">
        <v>3246797.58</v>
      </c>
      <c r="D92" s="648">
        <v>0</v>
      </c>
      <c r="E92" s="303"/>
    </row>
    <row r="93" spans="1:5">
      <c r="A93" s="647" t="s">
        <v>236</v>
      </c>
      <c r="B93" s="333">
        <v>2099310.12</v>
      </c>
      <c r="C93" s="333">
        <v>2099310.12</v>
      </c>
      <c r="D93" s="648">
        <v>0</v>
      </c>
      <c r="E93" s="303"/>
    </row>
    <row r="94" spans="1:5">
      <c r="A94" s="647" t="s">
        <v>237</v>
      </c>
      <c r="B94" s="333">
        <v>1916756.7</v>
      </c>
      <c r="C94" s="333">
        <v>1916756.7</v>
      </c>
      <c r="D94" s="648">
        <v>0</v>
      </c>
      <c r="E94" s="303"/>
    </row>
    <row r="95" spans="1:5">
      <c r="A95" s="647" t="s">
        <v>238</v>
      </c>
      <c r="B95" s="333">
        <v>2579761.41</v>
      </c>
      <c r="C95" s="333">
        <v>2579761.41</v>
      </c>
      <c r="D95" s="648">
        <v>0</v>
      </c>
      <c r="E95" s="303"/>
    </row>
    <row r="96" spans="1:5">
      <c r="A96" s="647" t="s">
        <v>239</v>
      </c>
      <c r="B96" s="333">
        <v>4406386.93</v>
      </c>
      <c r="C96" s="333">
        <v>4406386.93</v>
      </c>
      <c r="D96" s="648">
        <v>0</v>
      </c>
      <c r="E96" s="303"/>
    </row>
    <row r="97" spans="1:5">
      <c r="A97" s="647" t="s">
        <v>240</v>
      </c>
      <c r="B97" s="333">
        <v>57875</v>
      </c>
      <c r="C97" s="333">
        <v>57875</v>
      </c>
      <c r="D97" s="648">
        <v>0</v>
      </c>
      <c r="E97" s="303"/>
    </row>
    <row r="98" spans="1:5">
      <c r="A98" s="647" t="s">
        <v>241</v>
      </c>
      <c r="B98" s="333">
        <v>2865190.25</v>
      </c>
      <c r="C98" s="333">
        <v>2865190.25</v>
      </c>
      <c r="D98" s="648">
        <v>0</v>
      </c>
      <c r="E98" s="303"/>
    </row>
    <row r="99" spans="1:5">
      <c r="A99" s="647" t="s">
        <v>242</v>
      </c>
      <c r="B99" s="333">
        <v>2911050</v>
      </c>
      <c r="C99" s="333">
        <v>2911050</v>
      </c>
      <c r="D99" s="648">
        <v>0</v>
      </c>
      <c r="E99" s="303"/>
    </row>
    <row r="100" spans="1:5">
      <c r="A100" s="647" t="s">
        <v>762</v>
      </c>
      <c r="B100" s="333">
        <v>156178.97</v>
      </c>
      <c r="C100" s="333">
        <v>156178.97</v>
      </c>
      <c r="D100" s="648">
        <v>0</v>
      </c>
      <c r="E100" s="303"/>
    </row>
    <row r="101" spans="1:5">
      <c r="A101" s="647" t="s">
        <v>243</v>
      </c>
      <c r="B101" s="333">
        <v>367000</v>
      </c>
      <c r="C101" s="333">
        <v>367000</v>
      </c>
      <c r="D101" s="648">
        <v>0</v>
      </c>
      <c r="E101" s="303"/>
    </row>
    <row r="102" spans="1:5">
      <c r="A102" s="647" t="s">
        <v>244</v>
      </c>
      <c r="B102" s="333">
        <v>45418</v>
      </c>
      <c r="C102" s="333">
        <v>45418</v>
      </c>
      <c r="D102" s="648">
        <v>0</v>
      </c>
      <c r="E102" s="303"/>
    </row>
    <row r="103" spans="1:5">
      <c r="A103" s="647" t="s">
        <v>245</v>
      </c>
      <c r="B103" s="333">
        <v>164492.29999999999</v>
      </c>
      <c r="C103" s="333">
        <v>164492.29999999999</v>
      </c>
      <c r="D103" s="648">
        <v>0</v>
      </c>
      <c r="E103" s="303"/>
    </row>
    <row r="104" spans="1:5">
      <c r="A104" s="647" t="s">
        <v>246</v>
      </c>
      <c r="B104" s="333">
        <v>61090571.880000003</v>
      </c>
      <c r="C104" s="333">
        <v>61090571.880000003</v>
      </c>
      <c r="D104" s="648">
        <v>0</v>
      </c>
      <c r="E104" s="303"/>
    </row>
    <row r="105" spans="1:5">
      <c r="A105" s="647" t="s">
        <v>247</v>
      </c>
      <c r="B105" s="333">
        <v>31923821.469999999</v>
      </c>
      <c r="C105" s="333">
        <v>31923821.469999999</v>
      </c>
      <c r="D105" s="648">
        <v>0</v>
      </c>
      <c r="E105" s="303"/>
    </row>
    <row r="106" spans="1:5">
      <c r="A106" s="647" t="s">
        <v>248</v>
      </c>
      <c r="B106" s="333">
        <v>4800770.13</v>
      </c>
      <c r="C106" s="333">
        <v>4800770.13</v>
      </c>
      <c r="D106" s="648">
        <v>0</v>
      </c>
      <c r="E106" s="303"/>
    </row>
    <row r="107" spans="1:5">
      <c r="A107" s="647" t="s">
        <v>249</v>
      </c>
      <c r="B107" s="333">
        <v>876041.58</v>
      </c>
      <c r="C107" s="333">
        <v>876041.58</v>
      </c>
      <c r="D107" s="648">
        <v>0</v>
      </c>
      <c r="E107" s="303"/>
    </row>
    <row r="108" spans="1:5">
      <c r="A108" s="647" t="s">
        <v>250</v>
      </c>
      <c r="B108" s="333">
        <v>25411.63</v>
      </c>
      <c r="C108" s="333">
        <v>25411.63</v>
      </c>
      <c r="D108" s="648">
        <v>0</v>
      </c>
      <c r="E108" s="303"/>
    </row>
    <row r="109" spans="1:5">
      <c r="A109" s="647" t="s">
        <v>251</v>
      </c>
      <c r="B109" s="333">
        <v>8785</v>
      </c>
      <c r="C109" s="333">
        <v>8785</v>
      </c>
      <c r="D109" s="648">
        <v>0</v>
      </c>
      <c r="E109" s="303"/>
    </row>
    <row r="110" spans="1:5">
      <c r="A110" s="647" t="s">
        <v>252</v>
      </c>
      <c r="B110" s="333">
        <v>379254.83</v>
      </c>
      <c r="C110" s="333">
        <v>379254.83</v>
      </c>
      <c r="D110" s="648">
        <v>0</v>
      </c>
      <c r="E110" s="303"/>
    </row>
    <row r="111" spans="1:5">
      <c r="A111" s="647" t="s">
        <v>253</v>
      </c>
      <c r="B111" s="333">
        <v>7170</v>
      </c>
      <c r="C111" s="333">
        <v>7170</v>
      </c>
      <c r="D111" s="648">
        <v>0</v>
      </c>
      <c r="E111" s="303"/>
    </row>
    <row r="112" spans="1:5">
      <c r="A112" s="647" t="s">
        <v>254</v>
      </c>
      <c r="B112" s="333">
        <v>7672.41</v>
      </c>
      <c r="C112" s="333">
        <v>7672.41</v>
      </c>
      <c r="D112" s="648">
        <v>0</v>
      </c>
      <c r="E112" s="303"/>
    </row>
    <row r="113" spans="1:4" ht="15" customHeight="1">
      <c r="A113" s="649"/>
      <c r="B113" s="335"/>
      <c r="C113" s="335"/>
      <c r="D113" s="648"/>
    </row>
    <row r="114" spans="1:4">
      <c r="A114" s="649" t="s">
        <v>507</v>
      </c>
      <c r="B114" s="747">
        <v>-93813868.499999985</v>
      </c>
      <c r="C114" s="747">
        <v>-93813868.499999985</v>
      </c>
      <c r="D114" s="747">
        <v>0</v>
      </c>
    </row>
    <row r="115" spans="1:4">
      <c r="A115" s="647" t="s">
        <v>255</v>
      </c>
      <c r="B115" s="333">
        <v>-18806650.260000002</v>
      </c>
      <c r="C115" s="333">
        <v>-18806650.260000002</v>
      </c>
      <c r="D115" s="648">
        <v>0</v>
      </c>
    </row>
    <row r="116" spans="1:4">
      <c r="A116" s="647" t="s">
        <v>256</v>
      </c>
      <c r="B116" s="333">
        <v>-507730.87</v>
      </c>
      <c r="C116" s="333">
        <v>-507730.87</v>
      </c>
      <c r="D116" s="648">
        <v>0</v>
      </c>
    </row>
    <row r="117" spans="1:4">
      <c r="A117" s="647" t="s">
        <v>257</v>
      </c>
      <c r="B117" s="333">
        <v>-3593.18</v>
      </c>
      <c r="C117" s="333">
        <v>-3593.18</v>
      </c>
      <c r="D117" s="648">
        <v>0</v>
      </c>
    </row>
    <row r="118" spans="1:4">
      <c r="A118" s="647" t="s">
        <v>258</v>
      </c>
      <c r="B118" s="333">
        <v>-6137.92</v>
      </c>
      <c r="C118" s="333">
        <v>-6137.92</v>
      </c>
      <c r="D118" s="648">
        <v>0</v>
      </c>
    </row>
    <row r="119" spans="1:4">
      <c r="A119" s="647" t="s">
        <v>259</v>
      </c>
      <c r="B119" s="333">
        <v>-11455681.869999999</v>
      </c>
      <c r="C119" s="333">
        <v>-11455681.869999999</v>
      </c>
      <c r="D119" s="648">
        <v>0</v>
      </c>
    </row>
    <row r="120" spans="1:4">
      <c r="A120" s="647" t="s">
        <v>260</v>
      </c>
      <c r="B120" s="333">
        <v>-1836631.34</v>
      </c>
      <c r="C120" s="333">
        <v>-1836631.34</v>
      </c>
      <c r="D120" s="648">
        <v>0</v>
      </c>
    </row>
    <row r="121" spans="1:4">
      <c r="A121" s="647" t="s">
        <v>261</v>
      </c>
      <c r="B121" s="333">
        <v>-554469.79</v>
      </c>
      <c r="C121" s="333">
        <v>-554469.79</v>
      </c>
      <c r="D121" s="648">
        <v>0</v>
      </c>
    </row>
    <row r="122" spans="1:4">
      <c r="A122" s="647" t="s">
        <v>262</v>
      </c>
      <c r="B122" s="333">
        <v>-770013.14</v>
      </c>
      <c r="C122" s="333">
        <v>-770013.14</v>
      </c>
      <c r="D122" s="648">
        <v>0</v>
      </c>
    </row>
    <row r="123" spans="1:4">
      <c r="A123" s="647" t="s">
        <v>263</v>
      </c>
      <c r="B123" s="333">
        <v>-48229.17</v>
      </c>
      <c r="C123" s="333">
        <v>-48229.17</v>
      </c>
      <c r="D123" s="648">
        <v>0</v>
      </c>
    </row>
    <row r="124" spans="1:4">
      <c r="A124" s="647" t="s">
        <v>3172</v>
      </c>
      <c r="B124" s="333">
        <v>-3991783.14</v>
      </c>
      <c r="C124" s="333">
        <v>-3991783.14</v>
      </c>
      <c r="D124" s="648">
        <v>0</v>
      </c>
    </row>
    <row r="125" spans="1:4">
      <c r="A125" s="647" t="s">
        <v>264</v>
      </c>
      <c r="B125" s="333">
        <v>-393029.83</v>
      </c>
      <c r="C125" s="333">
        <v>-393029.83</v>
      </c>
      <c r="D125" s="648">
        <v>0</v>
      </c>
    </row>
    <row r="126" spans="1:4">
      <c r="A126" s="647" t="s">
        <v>265</v>
      </c>
      <c r="B126" s="333">
        <v>-35577.4</v>
      </c>
      <c r="C126" s="333">
        <v>-35577.4</v>
      </c>
      <c r="D126" s="648">
        <v>0</v>
      </c>
    </row>
    <row r="127" spans="1:4">
      <c r="A127" s="647" t="s">
        <v>266</v>
      </c>
      <c r="B127" s="333">
        <v>-41875.769999999997</v>
      </c>
      <c r="C127" s="333">
        <v>-41875.769999999997</v>
      </c>
      <c r="D127" s="648">
        <v>0</v>
      </c>
    </row>
    <row r="128" spans="1:4">
      <c r="A128" s="647" t="s">
        <v>267</v>
      </c>
      <c r="B128" s="333">
        <v>-51729703.450000003</v>
      </c>
      <c r="C128" s="333">
        <v>-51729703.450000003</v>
      </c>
      <c r="D128" s="648">
        <v>0</v>
      </c>
    </row>
    <row r="129" spans="1:4">
      <c r="A129" s="647" t="s">
        <v>268</v>
      </c>
      <c r="B129" s="333">
        <v>-3509467.64</v>
      </c>
      <c r="C129" s="333">
        <v>-3509467.64</v>
      </c>
      <c r="D129" s="648">
        <v>0</v>
      </c>
    </row>
    <row r="130" spans="1:4">
      <c r="A130" s="647" t="s">
        <v>269</v>
      </c>
      <c r="B130" s="333">
        <v>-11936.38</v>
      </c>
      <c r="C130" s="333">
        <v>-11936.38</v>
      </c>
      <c r="D130" s="648">
        <v>0</v>
      </c>
    </row>
    <row r="131" spans="1:4">
      <c r="A131" s="647" t="s">
        <v>270</v>
      </c>
      <c r="B131" s="333">
        <v>-111357.35</v>
      </c>
      <c r="C131" s="333">
        <v>-111357.35</v>
      </c>
      <c r="D131" s="648">
        <v>0</v>
      </c>
    </row>
    <row r="132" spans="1:4">
      <c r="A132" s="647" t="s">
        <v>272</v>
      </c>
      <c r="B132" s="333">
        <v>0</v>
      </c>
      <c r="C132" s="333">
        <v>0</v>
      </c>
      <c r="D132" s="648">
        <v>0</v>
      </c>
    </row>
    <row r="133" spans="1:4">
      <c r="A133" s="639"/>
      <c r="B133" s="651"/>
      <c r="C133" s="651"/>
      <c r="D133" s="652"/>
    </row>
    <row r="134" spans="1:4" ht="18" customHeight="1">
      <c r="B134" s="253">
        <v>76491292.169999987</v>
      </c>
      <c r="C134" s="253">
        <v>76491292.169999987</v>
      </c>
      <c r="D134" s="253">
        <v>0</v>
      </c>
    </row>
    <row r="135" spans="1:4" ht="13.5" customHeight="1"/>
    <row r="136" spans="1:4" ht="21.75" customHeight="1">
      <c r="A136" s="634" t="s">
        <v>271</v>
      </c>
      <c r="B136" s="635" t="s">
        <v>200</v>
      </c>
      <c r="C136" s="635" t="s">
        <v>201</v>
      </c>
      <c r="D136" s="308" t="s">
        <v>227</v>
      </c>
    </row>
    <row r="137" spans="1:4">
      <c r="A137" s="271" t="s">
        <v>508</v>
      </c>
      <c r="B137" s="244"/>
      <c r="C137" s="244"/>
      <c r="D137" s="654"/>
    </row>
    <row r="138" spans="1:4">
      <c r="A138" s="272"/>
      <c r="B138" s="248"/>
      <c r="C138" s="248"/>
      <c r="D138" s="290"/>
    </row>
    <row r="139" spans="1:4">
      <c r="A139" s="272" t="s">
        <v>509</v>
      </c>
      <c r="B139" s="248"/>
      <c r="C139" s="248"/>
      <c r="D139" s="290"/>
    </row>
    <row r="140" spans="1:4">
      <c r="A140" s="272"/>
      <c r="B140" s="248"/>
      <c r="C140" s="248"/>
      <c r="D140" s="290"/>
    </row>
    <row r="141" spans="1:4" ht="25.5">
      <c r="A141" s="655" t="s">
        <v>507</v>
      </c>
      <c r="B141" s="248"/>
      <c r="C141" s="248"/>
      <c r="D141" s="290"/>
    </row>
    <row r="142" spans="1:4">
      <c r="A142" s="656" t="s">
        <v>272</v>
      </c>
      <c r="B142" s="295">
        <v>0</v>
      </c>
      <c r="C142" s="295">
        <v>0</v>
      </c>
      <c r="D142" s="648">
        <v>0</v>
      </c>
    </row>
    <row r="143" spans="1:4">
      <c r="A143" s="642"/>
      <c r="B143" s="640"/>
      <c r="C143" s="640"/>
      <c r="D143" s="643"/>
    </row>
    <row r="144" spans="1:4" ht="16.5" customHeight="1">
      <c r="B144" s="253">
        <v>0</v>
      </c>
      <c r="C144" s="253">
        <v>0</v>
      </c>
      <c r="D144" s="253">
        <v>0</v>
      </c>
    </row>
    <row r="146" spans="1:5" ht="27" customHeight="1">
      <c r="A146" s="634" t="s">
        <v>273</v>
      </c>
      <c r="B146" s="308" t="s">
        <v>206</v>
      </c>
    </row>
    <row r="147" spans="1:5" ht="25.5">
      <c r="A147" s="658" t="s">
        <v>510</v>
      </c>
      <c r="B147" s="659">
        <v>0</v>
      </c>
    </row>
    <row r="148" spans="1:5">
      <c r="A148" s="272"/>
      <c r="B148" s="290"/>
    </row>
    <row r="149" spans="1:5">
      <c r="A149" s="642"/>
      <c r="B149" s="643"/>
    </row>
    <row r="150" spans="1:5" ht="15" customHeight="1">
      <c r="B150" s="657">
        <v>0</v>
      </c>
    </row>
    <row r="152" spans="1:5" ht="22.5" customHeight="1">
      <c r="A152" s="660" t="s">
        <v>274</v>
      </c>
      <c r="B152" s="380" t="s">
        <v>206</v>
      </c>
      <c r="C152" s="585" t="s">
        <v>275</v>
      </c>
    </row>
    <row r="153" spans="1:5">
      <c r="A153" s="1071">
        <v>1190</v>
      </c>
      <c r="B153" s="1072">
        <v>283176.87</v>
      </c>
      <c r="C153" s="1073"/>
    </row>
    <row r="154" spans="1:5">
      <c r="A154" s="1074" t="s">
        <v>276</v>
      </c>
      <c r="B154" s="1075">
        <v>283176.87</v>
      </c>
      <c r="C154" s="1076"/>
      <c r="D154" s="494"/>
    </row>
    <row r="155" spans="1:5">
      <c r="A155" s="1077"/>
      <c r="B155" s="1078"/>
      <c r="C155" s="1079"/>
    </row>
    <row r="156" spans="1:5" ht="14.25" customHeight="1">
      <c r="B156" s="661">
        <v>283176.87</v>
      </c>
      <c r="C156" s="653"/>
    </row>
    <row r="158" spans="1:5">
      <c r="A158" s="235" t="s">
        <v>1</v>
      </c>
    </row>
    <row r="159" spans="1:5">
      <c r="E159" s="313"/>
    </row>
    <row r="160" spans="1:5" ht="20.25" customHeight="1">
      <c r="A160" s="660" t="s">
        <v>277</v>
      </c>
      <c r="B160" s="663" t="s">
        <v>206</v>
      </c>
      <c r="C160" s="664" t="s">
        <v>214</v>
      </c>
      <c r="D160" s="300" t="s">
        <v>215</v>
      </c>
      <c r="E160" s="313"/>
    </row>
    <row r="161" spans="1:6">
      <c r="A161" s="645" t="s">
        <v>511</v>
      </c>
      <c r="B161" s="604">
        <v>-1727109.81</v>
      </c>
      <c r="C161" s="605">
        <v>0</v>
      </c>
      <c r="D161" s="605">
        <v>0</v>
      </c>
      <c r="E161" s="313"/>
    </row>
    <row r="162" spans="1:6">
      <c r="A162" s="665" t="s">
        <v>499</v>
      </c>
      <c r="B162" s="333">
        <v>0</v>
      </c>
      <c r="C162" s="333">
        <v>0</v>
      </c>
      <c r="D162" s="333">
        <v>0</v>
      </c>
      <c r="E162" s="313"/>
    </row>
    <row r="163" spans="1:6">
      <c r="A163" s="665" t="s">
        <v>745</v>
      </c>
      <c r="B163" s="333">
        <v>-640.72</v>
      </c>
      <c r="C163" s="333">
        <v>0</v>
      </c>
      <c r="D163" s="333">
        <v>0</v>
      </c>
      <c r="E163" s="313"/>
      <c r="F163" s="602"/>
    </row>
    <row r="164" spans="1:6">
      <c r="A164" s="665" t="s">
        <v>3372</v>
      </c>
      <c r="B164" s="333">
        <v>-1516</v>
      </c>
      <c r="C164" s="333"/>
      <c r="D164" s="333"/>
      <c r="E164" s="313"/>
      <c r="F164" s="602"/>
    </row>
    <row r="165" spans="1:6">
      <c r="A165" s="665" t="s">
        <v>746</v>
      </c>
      <c r="B165" s="333">
        <v>-115744.06</v>
      </c>
      <c r="C165" s="333">
        <v>0</v>
      </c>
      <c r="D165" s="333">
        <v>0</v>
      </c>
      <c r="E165" s="313"/>
      <c r="F165" s="602"/>
    </row>
    <row r="166" spans="1:6">
      <c r="A166" s="665" t="s">
        <v>747</v>
      </c>
      <c r="B166" s="333">
        <v>-35171.660000000003</v>
      </c>
      <c r="C166" s="333">
        <v>0</v>
      </c>
      <c r="D166" s="333">
        <v>0</v>
      </c>
      <c r="E166" s="313"/>
      <c r="F166" s="602"/>
    </row>
    <row r="167" spans="1:6">
      <c r="A167" s="665" t="s">
        <v>769</v>
      </c>
      <c r="B167" s="333">
        <v>-416635.09</v>
      </c>
      <c r="C167" s="333">
        <v>0</v>
      </c>
      <c r="D167" s="333">
        <v>0</v>
      </c>
      <c r="E167" s="313"/>
      <c r="F167" s="602"/>
    </row>
    <row r="168" spans="1:6">
      <c r="A168" s="665" t="s">
        <v>852</v>
      </c>
      <c r="B168" s="333">
        <v>0</v>
      </c>
      <c r="C168" s="333">
        <v>0</v>
      </c>
      <c r="D168" s="333">
        <v>0</v>
      </c>
      <c r="E168" s="313"/>
      <c r="F168" s="602"/>
    </row>
    <row r="169" spans="1:6">
      <c r="A169" s="665" t="s">
        <v>853</v>
      </c>
      <c r="B169" s="333">
        <v>0</v>
      </c>
      <c r="C169" s="333">
        <v>0</v>
      </c>
      <c r="D169" s="333">
        <v>0</v>
      </c>
      <c r="E169" s="313"/>
      <c r="F169" s="602"/>
    </row>
    <row r="170" spans="1:6" ht="15">
      <c r="A170" s="665" t="s">
        <v>278</v>
      </c>
      <c r="B170" s="333">
        <v>-29488.93</v>
      </c>
      <c r="C170" s="627">
        <v>0</v>
      </c>
      <c r="D170" s="333">
        <v>0</v>
      </c>
      <c r="E170" s="332"/>
      <c r="F170" s="602"/>
    </row>
    <row r="171" spans="1:6" ht="15">
      <c r="A171" s="665" t="s">
        <v>279</v>
      </c>
      <c r="B171" s="333">
        <v>-10006.48</v>
      </c>
      <c r="C171" s="627">
        <v>0</v>
      </c>
      <c r="D171" s="628">
        <v>0</v>
      </c>
      <c r="E171" s="332"/>
      <c r="F171" s="602"/>
    </row>
    <row r="172" spans="1:6" ht="15">
      <c r="A172" s="665" t="s">
        <v>465</v>
      </c>
      <c r="B172" s="333">
        <v>0</v>
      </c>
      <c r="C172" s="333">
        <v>0</v>
      </c>
      <c r="D172" s="333">
        <v>0</v>
      </c>
      <c r="E172" s="332"/>
      <c r="F172" s="602"/>
    </row>
    <row r="173" spans="1:6" ht="15">
      <c r="A173" s="665" t="s">
        <v>464</v>
      </c>
      <c r="B173" s="333">
        <v>0</v>
      </c>
      <c r="C173" s="333">
        <v>0</v>
      </c>
      <c r="D173" s="333">
        <v>0</v>
      </c>
      <c r="E173" s="332"/>
      <c r="F173" s="602"/>
    </row>
    <row r="174" spans="1:6" ht="15">
      <c r="A174" s="665" t="s">
        <v>477</v>
      </c>
      <c r="B174" s="333">
        <v>-0.11</v>
      </c>
      <c r="C174" s="627">
        <v>0</v>
      </c>
      <c r="D174" s="628">
        <v>0</v>
      </c>
      <c r="E174" s="332"/>
      <c r="F174" s="602"/>
    </row>
    <row r="175" spans="1:6" ht="15">
      <c r="A175" s="665" t="s">
        <v>280</v>
      </c>
      <c r="B175" s="333">
        <v>-1000.74</v>
      </c>
      <c r="C175" s="627">
        <v>0</v>
      </c>
      <c r="D175" s="628">
        <v>0</v>
      </c>
      <c r="E175" s="332"/>
      <c r="F175" s="602"/>
    </row>
    <row r="176" spans="1:6" ht="15" customHeight="1">
      <c r="A176" s="665" t="s">
        <v>748</v>
      </c>
      <c r="B176" s="333">
        <v>-80477.679999999993</v>
      </c>
      <c r="C176" s="333">
        <v>0</v>
      </c>
      <c r="D176" s="333">
        <v>0</v>
      </c>
      <c r="E176" s="332"/>
    </row>
    <row r="177" spans="1:6" ht="15" customHeight="1">
      <c r="A177" s="665" t="s">
        <v>749</v>
      </c>
      <c r="B177" s="333">
        <v>0</v>
      </c>
      <c r="C177" s="333">
        <v>0</v>
      </c>
      <c r="D177" s="333">
        <v>0</v>
      </c>
      <c r="E177" s="332"/>
    </row>
    <row r="178" spans="1:6" ht="15">
      <c r="A178" s="665" t="s">
        <v>281</v>
      </c>
      <c r="B178" s="333">
        <v>-14565.39</v>
      </c>
      <c r="C178" s="627">
        <v>0</v>
      </c>
      <c r="D178" s="628">
        <v>0</v>
      </c>
      <c r="E178" s="332"/>
      <c r="F178" s="602"/>
    </row>
    <row r="179" spans="1:6" ht="15">
      <c r="A179" s="665" t="s">
        <v>282</v>
      </c>
      <c r="B179" s="333">
        <v>-269173.90000000002</v>
      </c>
      <c r="C179" s="627">
        <v>0</v>
      </c>
      <c r="D179" s="628">
        <v>0</v>
      </c>
      <c r="E179" s="332"/>
      <c r="F179" s="602"/>
    </row>
    <row r="180" spans="1:6" ht="16.5" customHeight="1">
      <c r="A180" s="665" t="s">
        <v>283</v>
      </c>
      <c r="B180" s="333">
        <v>-249337.94</v>
      </c>
      <c r="C180" s="627">
        <v>0</v>
      </c>
      <c r="D180" s="628">
        <v>0</v>
      </c>
      <c r="E180" s="332"/>
      <c r="F180" s="602"/>
    </row>
    <row r="181" spans="1:6" ht="16.5" customHeight="1">
      <c r="A181" s="665" t="s">
        <v>850</v>
      </c>
      <c r="B181" s="333">
        <v>-69835.350000000006</v>
      </c>
      <c r="C181" s="627">
        <v>0</v>
      </c>
      <c r="D181" s="628">
        <v>0</v>
      </c>
      <c r="E181" s="332"/>
      <c r="F181" s="602"/>
    </row>
    <row r="182" spans="1:6" ht="16.5" customHeight="1">
      <c r="A182" s="665" t="s">
        <v>763</v>
      </c>
      <c r="B182" s="333">
        <v>-2580.37</v>
      </c>
      <c r="C182" s="627">
        <v>0</v>
      </c>
      <c r="D182" s="628">
        <v>0</v>
      </c>
      <c r="E182" s="332"/>
      <c r="F182" s="602"/>
    </row>
    <row r="183" spans="1:6" ht="15">
      <c r="A183" s="665" t="s">
        <v>284</v>
      </c>
      <c r="B183" s="333">
        <v>-186857.17</v>
      </c>
      <c r="C183" s="627">
        <v>0</v>
      </c>
      <c r="D183" s="628">
        <v>0</v>
      </c>
      <c r="E183" s="332"/>
      <c r="F183" s="602"/>
    </row>
    <row r="184" spans="1:6" ht="15">
      <c r="A184" s="665" t="s">
        <v>498</v>
      </c>
      <c r="B184" s="333">
        <v>-37621.769999999997</v>
      </c>
      <c r="C184" s="333">
        <v>0</v>
      </c>
      <c r="D184" s="333">
        <v>0</v>
      </c>
      <c r="E184" s="332"/>
    </row>
    <row r="185" spans="1:6" ht="20.25" customHeight="1">
      <c r="A185" s="665" t="s">
        <v>750</v>
      </c>
      <c r="B185" s="333">
        <v>-15591.68</v>
      </c>
      <c r="C185" s="333">
        <v>0</v>
      </c>
      <c r="D185" s="333">
        <v>0</v>
      </c>
      <c r="E185" s="332"/>
    </row>
    <row r="186" spans="1:6" ht="20.25" customHeight="1">
      <c r="A186" s="665" t="s">
        <v>3173</v>
      </c>
      <c r="B186" s="333">
        <v>-1.96</v>
      </c>
      <c r="C186" s="1034"/>
      <c r="D186" s="1034"/>
      <c r="E186" s="332"/>
    </row>
    <row r="187" spans="1:6" ht="20.25" customHeight="1">
      <c r="A187" s="665" t="s">
        <v>753</v>
      </c>
      <c r="B187" s="333">
        <v>-49692.81</v>
      </c>
      <c r="C187" s="627">
        <v>0</v>
      </c>
      <c r="D187" s="628">
        <v>0</v>
      </c>
      <c r="E187" s="332"/>
    </row>
    <row r="188" spans="1:6">
      <c r="A188" s="665" t="s">
        <v>474</v>
      </c>
      <c r="B188" s="333">
        <v>-141170</v>
      </c>
      <c r="C188" s="333">
        <v>0</v>
      </c>
      <c r="D188" s="333">
        <v>0</v>
      </c>
      <c r="E188" s="313"/>
    </row>
    <row r="189" spans="1:6" ht="15">
      <c r="A189" s="666"/>
      <c r="B189" s="606"/>
      <c r="C189" s="607"/>
      <c r="D189" s="608"/>
      <c r="E189" s="313"/>
    </row>
    <row r="190" spans="1:6">
      <c r="A190" s="667" t="s">
        <v>512</v>
      </c>
      <c r="B190" s="609">
        <v>0</v>
      </c>
      <c r="C190" s="603">
        <v>0</v>
      </c>
      <c r="D190" s="610">
        <v>0</v>
      </c>
      <c r="E190" s="313"/>
    </row>
    <row r="191" spans="1:6">
      <c r="A191" s="639"/>
      <c r="B191" s="668"/>
      <c r="C191" s="669"/>
      <c r="D191" s="670"/>
    </row>
    <row r="192" spans="1:6" ht="16.5" customHeight="1">
      <c r="B192" s="661">
        <v>-1727109.81</v>
      </c>
      <c r="C192" s="662">
        <v>0</v>
      </c>
      <c r="D192" s="662">
        <v>0</v>
      </c>
    </row>
    <row r="194" spans="1:4" ht="27.75" customHeight="1"/>
    <row r="195" spans="1:4">
      <c r="A195" s="269" t="s">
        <v>285</v>
      </c>
      <c r="B195" s="270" t="s">
        <v>206</v>
      </c>
      <c r="C195" s="240" t="s">
        <v>286</v>
      </c>
      <c r="D195" s="240" t="s">
        <v>275</v>
      </c>
    </row>
    <row r="196" spans="1:4">
      <c r="A196" s="329" t="s">
        <v>513</v>
      </c>
      <c r="B196" s="320" t="s">
        <v>500</v>
      </c>
      <c r="C196" s="321"/>
      <c r="D196" s="322"/>
    </row>
    <row r="197" spans="1:4">
      <c r="A197" s="330"/>
      <c r="B197" s="323"/>
      <c r="C197" s="324"/>
      <c r="D197" s="325"/>
    </row>
    <row r="198" spans="1:4" ht="15" customHeight="1">
      <c r="A198" s="331"/>
      <c r="B198" s="326"/>
      <c r="C198" s="327"/>
      <c r="D198" s="328"/>
    </row>
    <row r="199" spans="1:4">
      <c r="B199" s="288">
        <v>0</v>
      </c>
      <c r="C199" s="1291"/>
      <c r="D199" s="1291"/>
    </row>
    <row r="200" spans="1:4" ht="24" customHeight="1"/>
    <row r="201" spans="1:4" ht="25.5">
      <c r="A201" s="694" t="s">
        <v>287</v>
      </c>
      <c r="B201" s="690" t="s">
        <v>206</v>
      </c>
      <c r="C201" s="240" t="s">
        <v>286</v>
      </c>
      <c r="D201" s="240" t="s">
        <v>275</v>
      </c>
    </row>
    <row r="202" spans="1:4" ht="25.5">
      <c r="A202" s="695" t="s">
        <v>514</v>
      </c>
      <c r="B202" s="691" t="s">
        <v>500</v>
      </c>
      <c r="C202" s="321"/>
      <c r="D202" s="322"/>
    </row>
    <row r="203" spans="1:4">
      <c r="A203" s="696"/>
      <c r="B203" s="692"/>
      <c r="C203" s="324"/>
      <c r="D203" s="325"/>
    </row>
    <row r="204" spans="1:4" ht="16.5" customHeight="1">
      <c r="A204" s="697"/>
      <c r="B204" s="693"/>
      <c r="C204" s="327"/>
      <c r="D204" s="328"/>
    </row>
    <row r="205" spans="1:4">
      <c r="B205" s="288">
        <v>0</v>
      </c>
      <c r="C205" s="1291"/>
      <c r="D205" s="1291"/>
    </row>
    <row r="206" spans="1:4" ht="24" customHeight="1"/>
    <row r="207" spans="1:4">
      <c r="A207" s="269" t="s">
        <v>288</v>
      </c>
      <c r="B207" s="270" t="s">
        <v>206</v>
      </c>
      <c r="C207" s="240" t="s">
        <v>286</v>
      </c>
      <c r="D207" s="240" t="s">
        <v>275</v>
      </c>
    </row>
    <row r="208" spans="1:4">
      <c r="A208" s="241" t="s">
        <v>515</v>
      </c>
      <c r="B208" s="320" t="s">
        <v>500</v>
      </c>
      <c r="C208" s="321"/>
      <c r="D208" s="322"/>
    </row>
    <row r="209" spans="1:5">
      <c r="A209" s="330"/>
      <c r="B209" s="323"/>
      <c r="C209" s="324"/>
      <c r="D209" s="325"/>
    </row>
    <row r="210" spans="1:5" ht="18.75" customHeight="1">
      <c r="A210" s="275"/>
      <c r="B210" s="326"/>
      <c r="C210" s="327"/>
      <c r="D210" s="328"/>
    </row>
    <row r="211" spans="1:5" ht="12" customHeight="1">
      <c r="B211" s="288">
        <v>0</v>
      </c>
      <c r="C211" s="1291"/>
      <c r="D211" s="1291"/>
    </row>
    <row r="213" spans="1:5">
      <c r="A213" s="269" t="s">
        <v>289</v>
      </c>
      <c r="B213" s="270" t="s">
        <v>206</v>
      </c>
      <c r="C213" s="239" t="s">
        <v>286</v>
      </c>
      <c r="D213" s="239" t="s">
        <v>221</v>
      </c>
    </row>
    <row r="214" spans="1:5">
      <c r="A214" s="241" t="s">
        <v>516</v>
      </c>
      <c r="B214" s="296">
        <v>0</v>
      </c>
      <c r="C214" s="244">
        <v>0</v>
      </c>
      <c r="D214" s="244">
        <v>0</v>
      </c>
    </row>
    <row r="215" spans="1:5">
      <c r="A215" s="257"/>
      <c r="B215" s="248"/>
      <c r="C215" s="248">
        <v>0</v>
      </c>
      <c r="D215" s="248">
        <v>0</v>
      </c>
    </row>
    <row r="216" spans="1:5" ht="24" customHeight="1">
      <c r="A216" s="258"/>
      <c r="B216" s="276"/>
      <c r="C216" s="276">
        <v>0</v>
      </c>
      <c r="D216" s="276">
        <v>0</v>
      </c>
    </row>
    <row r="217" spans="1:5">
      <c r="B217" s="288">
        <v>0</v>
      </c>
      <c r="C217" s="1291"/>
      <c r="D217" s="1291"/>
    </row>
    <row r="219" spans="1:5">
      <c r="A219" s="338" t="s">
        <v>290</v>
      </c>
    </row>
    <row r="220" spans="1:5">
      <c r="A220" s="338" t="s">
        <v>291</v>
      </c>
    </row>
    <row r="222" spans="1:5">
      <c r="A222" s="306" t="s">
        <v>292</v>
      </c>
      <c r="B222" s="310" t="s">
        <v>206</v>
      </c>
      <c r="C222" s="307" t="s">
        <v>124</v>
      </c>
      <c r="D222" s="240" t="s">
        <v>221</v>
      </c>
    </row>
    <row r="223" spans="1:5">
      <c r="A223" s="241" t="s">
        <v>517</v>
      </c>
      <c r="B223" s="352">
        <v>1659684.33</v>
      </c>
      <c r="C223" s="351"/>
      <c r="D223" s="267"/>
      <c r="E223" s="314"/>
    </row>
    <row r="224" spans="1:5">
      <c r="A224" s="624" t="s">
        <v>293</v>
      </c>
      <c r="B224" s="614">
        <v>1659684.33</v>
      </c>
      <c r="C224" s="625"/>
      <c r="D224" s="256"/>
      <c r="E224" s="314"/>
    </row>
    <row r="225" spans="1:6">
      <c r="A225" s="624"/>
      <c r="B225" s="626"/>
      <c r="C225" s="621"/>
      <c r="D225" s="256"/>
      <c r="E225" s="314"/>
    </row>
    <row r="226" spans="1:6">
      <c r="A226" s="264" t="s">
        <v>472</v>
      </c>
      <c r="B226" s="379">
        <v>0</v>
      </c>
      <c r="C226" s="268"/>
      <c r="D226" s="256"/>
      <c r="E226" s="314"/>
    </row>
    <row r="227" spans="1:6" ht="15" customHeight="1">
      <c r="A227" s="624" t="s">
        <v>473</v>
      </c>
      <c r="B227" s="614">
        <v>0</v>
      </c>
      <c r="C227" s="621"/>
      <c r="D227" s="256"/>
      <c r="E227" s="314"/>
    </row>
    <row r="228" spans="1:6" ht="15.75" customHeight="1">
      <c r="A228" s="302"/>
      <c r="B228" s="353"/>
      <c r="C228" s="268"/>
      <c r="D228" s="256"/>
      <c r="E228" s="314"/>
    </row>
    <row r="229" spans="1:6" ht="25.5">
      <c r="A229" s="356" t="s">
        <v>519</v>
      </c>
      <c r="B229" s="354">
        <v>14608993.76</v>
      </c>
      <c r="C229" s="268"/>
      <c r="D229" s="256"/>
      <c r="E229" s="278"/>
    </row>
    <row r="230" spans="1:6">
      <c r="A230" s="624" t="s">
        <v>294</v>
      </c>
      <c r="B230" s="614">
        <v>10436391.76</v>
      </c>
      <c r="C230" s="621"/>
      <c r="D230" s="622"/>
      <c r="E230" s="314"/>
    </row>
    <row r="231" spans="1:6">
      <c r="A231" s="624" t="s">
        <v>295</v>
      </c>
      <c r="B231" s="614">
        <v>574073.64</v>
      </c>
      <c r="C231" s="621"/>
      <c r="D231" s="622"/>
      <c r="E231" s="278"/>
    </row>
    <row r="232" spans="1:6">
      <c r="A232" s="624" t="s">
        <v>296</v>
      </c>
      <c r="B232" s="614">
        <v>3531028.36</v>
      </c>
      <c r="C232" s="621"/>
      <c r="D232" s="622"/>
      <c r="E232" s="278"/>
      <c r="F232" s="364"/>
    </row>
    <row r="233" spans="1:6">
      <c r="A233" s="624" t="s">
        <v>297</v>
      </c>
      <c r="B233" s="614">
        <v>67500</v>
      </c>
      <c r="C233" s="621"/>
      <c r="D233" s="622"/>
      <c r="E233" s="278"/>
    </row>
    <row r="234" spans="1:6">
      <c r="A234" s="350"/>
      <c r="B234" s="355"/>
      <c r="C234" s="273"/>
      <c r="D234" s="259"/>
    </row>
    <row r="235" spans="1:6">
      <c r="A235" s="56"/>
      <c r="B235" s="299">
        <v>16268678.09</v>
      </c>
      <c r="C235" s="1304"/>
      <c r="D235" s="1291"/>
    </row>
    <row r="236" spans="1:6" ht="16.5" customHeight="1">
      <c r="A236" s="279"/>
    </row>
    <row r="237" spans="1:6">
      <c r="A237" s="279"/>
    </row>
    <row r="238" spans="1:6">
      <c r="A238" s="280" t="s">
        <v>298</v>
      </c>
      <c r="B238" s="277" t="s">
        <v>206</v>
      </c>
      <c r="C238" s="240" t="s">
        <v>124</v>
      </c>
      <c r="D238" s="240" t="s">
        <v>221</v>
      </c>
    </row>
    <row r="239" spans="1:6">
      <c r="A239" s="257" t="s">
        <v>518</v>
      </c>
      <c r="B239" s="319">
        <v>0</v>
      </c>
      <c r="C239" s="267"/>
      <c r="D239" s="267"/>
    </row>
    <row r="240" spans="1:6" ht="26.25" customHeight="1">
      <c r="A240" s="620" t="s">
        <v>299</v>
      </c>
      <c r="B240" s="614">
        <v>0</v>
      </c>
      <c r="C240" s="621"/>
      <c r="D240" s="622"/>
    </row>
    <row r="241" spans="1:7">
      <c r="A241" s="623"/>
      <c r="B241" s="622"/>
      <c r="C241" s="622"/>
      <c r="D241" s="622"/>
    </row>
    <row r="242" spans="1:7">
      <c r="A242" s="281"/>
      <c r="B242" s="259"/>
      <c r="C242" s="259"/>
      <c r="D242" s="259"/>
    </row>
    <row r="243" spans="1:7">
      <c r="A243" s="279"/>
      <c r="B243" s="274">
        <v>0</v>
      </c>
      <c r="C243" s="1291"/>
      <c r="D243" s="1291"/>
    </row>
    <row r="244" spans="1:7">
      <c r="A244" s="279"/>
    </row>
    <row r="245" spans="1:7">
      <c r="A245" s="235" t="s">
        <v>121</v>
      </c>
      <c r="F245" s="314"/>
      <c r="G245" s="365"/>
    </row>
    <row r="246" spans="1:7" ht="9" customHeight="1">
      <c r="F246" s="367"/>
    </row>
    <row r="247" spans="1:7">
      <c r="A247" s="382" t="s">
        <v>300</v>
      </c>
      <c r="B247" s="380" t="s">
        <v>206</v>
      </c>
      <c r="C247" s="381" t="s">
        <v>301</v>
      </c>
      <c r="D247" s="308" t="s">
        <v>302</v>
      </c>
    </row>
    <row r="248" spans="1:7">
      <c r="A248" s="377" t="s">
        <v>520</v>
      </c>
      <c r="B248" s="378"/>
      <c r="C248" s="383"/>
      <c r="D248" s="384">
        <v>0</v>
      </c>
    </row>
    <row r="249" spans="1:7" ht="12.75" customHeight="1">
      <c r="A249" s="616" t="s">
        <v>303</v>
      </c>
      <c r="B249" s="615">
        <v>2670788.4</v>
      </c>
      <c r="C249" s="617">
        <v>0.16513539320586984</v>
      </c>
      <c r="D249" s="616"/>
      <c r="E249" s="366"/>
    </row>
    <row r="250" spans="1:7" ht="12.75" customHeight="1">
      <c r="A250" s="616" t="s">
        <v>304</v>
      </c>
      <c r="B250" s="615">
        <v>1081414.97</v>
      </c>
      <c r="C250" s="617">
        <v>6.6864108848781856E-2</v>
      </c>
      <c r="D250" s="616"/>
      <c r="E250" s="366"/>
    </row>
    <row r="251" spans="1:7" ht="12.75" customHeight="1">
      <c r="A251" s="616" t="s">
        <v>854</v>
      </c>
      <c r="B251" s="615">
        <v>156669.32</v>
      </c>
      <c r="C251" s="617">
        <v>9.6868961095893068E-3</v>
      </c>
      <c r="D251" s="616"/>
      <c r="E251" s="366"/>
    </row>
    <row r="252" spans="1:7" ht="12.75" customHeight="1">
      <c r="A252" s="616" t="s">
        <v>305</v>
      </c>
      <c r="B252" s="615">
        <v>6993.46</v>
      </c>
      <c r="C252" s="617">
        <v>4.3240706263720569E-4</v>
      </c>
      <c r="D252" s="616"/>
      <c r="E252" s="366"/>
    </row>
    <row r="253" spans="1:7" ht="12.75" customHeight="1">
      <c r="A253" s="616" t="s">
        <v>306</v>
      </c>
      <c r="B253" s="615">
        <v>19691.169999999998</v>
      </c>
      <c r="C253" s="617">
        <v>1.2175090698438062E-3</v>
      </c>
      <c r="D253" s="616"/>
      <c r="E253" s="366"/>
    </row>
    <row r="254" spans="1:7" ht="12.75" customHeight="1">
      <c r="A254" s="616" t="s">
        <v>307</v>
      </c>
      <c r="B254" s="615">
        <v>260469.21</v>
      </c>
      <c r="C254" s="617">
        <v>1.610486454538004E-2</v>
      </c>
      <c r="D254" s="616"/>
      <c r="E254" s="366"/>
    </row>
    <row r="255" spans="1:7" ht="12.75" customHeight="1">
      <c r="A255" s="616" t="s">
        <v>308</v>
      </c>
      <c r="B255" s="615">
        <v>2163119.36</v>
      </c>
      <c r="C255" s="617">
        <v>0.133746112595378</v>
      </c>
      <c r="D255" s="616"/>
      <c r="E255" s="366"/>
    </row>
    <row r="256" spans="1:7" ht="12.75" customHeight="1">
      <c r="A256" s="616" t="s">
        <v>309</v>
      </c>
      <c r="B256" s="615">
        <v>842697.99</v>
      </c>
      <c r="C256" s="617">
        <v>5.2104189134731214E-2</v>
      </c>
      <c r="D256" s="616"/>
      <c r="E256" s="366"/>
    </row>
    <row r="257" spans="1:5" ht="12.75" customHeight="1">
      <c r="A257" s="616" t="s">
        <v>310</v>
      </c>
      <c r="B257" s="615">
        <v>0</v>
      </c>
      <c r="C257" s="617">
        <v>0</v>
      </c>
      <c r="D257" s="616"/>
      <c r="E257" s="366"/>
    </row>
    <row r="258" spans="1:5" ht="12.75" customHeight="1">
      <c r="A258" s="616" t="s">
        <v>311</v>
      </c>
      <c r="B258" s="615">
        <v>79150.25</v>
      </c>
      <c r="C258" s="617">
        <v>4.8938761513614851E-3</v>
      </c>
      <c r="D258" s="616"/>
      <c r="E258" s="366"/>
    </row>
    <row r="259" spans="1:5" ht="12.75" customHeight="1">
      <c r="A259" s="616" t="s">
        <v>312</v>
      </c>
      <c r="B259" s="615">
        <v>2177045.12</v>
      </c>
      <c r="C259" s="617">
        <v>0.13460714518533931</v>
      </c>
      <c r="D259" s="616"/>
      <c r="E259" s="366"/>
    </row>
    <row r="260" spans="1:5" ht="12.75" customHeight="1">
      <c r="A260" s="616" t="s">
        <v>313</v>
      </c>
      <c r="B260" s="615">
        <v>10002</v>
      </c>
      <c r="C260" s="617">
        <v>6.184257063738595E-4</v>
      </c>
      <c r="D260" s="616"/>
      <c r="E260" s="366"/>
    </row>
    <row r="261" spans="1:5" ht="12.75" customHeight="1">
      <c r="A261" s="616" t="s">
        <v>314</v>
      </c>
      <c r="B261" s="615">
        <v>1369337.6</v>
      </c>
      <c r="C261" s="617">
        <v>8.4666423969634627E-2</v>
      </c>
      <c r="D261" s="616"/>
      <c r="E261" s="366"/>
    </row>
    <row r="262" spans="1:5" ht="12.75" customHeight="1">
      <c r="A262" s="616" t="s">
        <v>471</v>
      </c>
      <c r="B262" s="615">
        <v>0</v>
      </c>
      <c r="C262" s="617">
        <v>0</v>
      </c>
      <c r="D262" s="616"/>
      <c r="E262" s="366"/>
    </row>
    <row r="263" spans="1:5" ht="12.75" customHeight="1">
      <c r="A263" s="616" t="s">
        <v>315</v>
      </c>
      <c r="B263" s="615">
        <v>109446.58</v>
      </c>
      <c r="C263" s="617">
        <v>6.7671044337835563E-3</v>
      </c>
      <c r="D263" s="616"/>
      <c r="E263" s="366"/>
    </row>
    <row r="264" spans="1:5" ht="12.75" customHeight="1">
      <c r="A264" s="616" t="s">
        <v>316</v>
      </c>
      <c r="B264" s="615">
        <v>0</v>
      </c>
      <c r="C264" s="617">
        <v>0</v>
      </c>
      <c r="D264" s="616"/>
      <c r="E264" s="366"/>
    </row>
    <row r="265" spans="1:5" ht="12.75" customHeight="1">
      <c r="A265" s="616" t="s">
        <v>470</v>
      </c>
      <c r="B265" s="615">
        <v>63130.64</v>
      </c>
      <c r="C265" s="617">
        <v>3.9033803875058817E-3</v>
      </c>
      <c r="D265" s="616"/>
      <c r="E265" s="366"/>
    </row>
    <row r="266" spans="1:5" ht="12.75" customHeight="1">
      <c r="A266" s="616" t="s">
        <v>463</v>
      </c>
      <c r="B266" s="615">
        <v>0</v>
      </c>
      <c r="C266" s="617">
        <v>0</v>
      </c>
      <c r="D266" s="616"/>
      <c r="E266" s="366"/>
    </row>
    <row r="267" spans="1:5" ht="12.75" customHeight="1">
      <c r="A267" s="616" t="s">
        <v>317</v>
      </c>
      <c r="B267" s="615">
        <v>41421.360000000001</v>
      </c>
      <c r="C267" s="617">
        <v>2.5610911634639001E-3</v>
      </c>
      <c r="D267" s="616"/>
      <c r="E267" s="366"/>
    </row>
    <row r="268" spans="1:5" ht="12.75" customHeight="1">
      <c r="A268" s="616" t="s">
        <v>318</v>
      </c>
      <c r="B268" s="615">
        <v>198383.47</v>
      </c>
      <c r="C268" s="617">
        <v>1.2266090538657005E-2</v>
      </c>
      <c r="D268" s="616"/>
      <c r="E268" s="366"/>
    </row>
    <row r="269" spans="1:5" ht="12.75" customHeight="1">
      <c r="A269" s="616" t="s">
        <v>462</v>
      </c>
      <c r="B269" s="615">
        <v>896</v>
      </c>
      <c r="C269" s="617">
        <v>5.5399863318434125E-5</v>
      </c>
      <c r="D269" s="616"/>
      <c r="E269" s="366"/>
    </row>
    <row r="270" spans="1:5" ht="12.75" customHeight="1">
      <c r="A270" s="616" t="s">
        <v>319</v>
      </c>
      <c r="B270" s="615">
        <v>0</v>
      </c>
      <c r="C270" s="617">
        <v>0</v>
      </c>
      <c r="D270" s="616"/>
      <c r="E270" s="366"/>
    </row>
    <row r="271" spans="1:5" ht="12.75" customHeight="1">
      <c r="A271" s="616" t="s">
        <v>461</v>
      </c>
      <c r="B271" s="615">
        <v>5800.63</v>
      </c>
      <c r="C271" s="617">
        <v>3.5865413968840242E-4</v>
      </c>
      <c r="D271" s="616"/>
      <c r="E271" s="366"/>
    </row>
    <row r="272" spans="1:5" ht="12.75" customHeight="1">
      <c r="A272" s="616" t="s">
        <v>754</v>
      </c>
      <c r="B272" s="615">
        <v>0</v>
      </c>
      <c r="C272" s="617">
        <v>0</v>
      </c>
      <c r="D272" s="616"/>
      <c r="E272" s="366"/>
    </row>
    <row r="273" spans="1:5" ht="12.75" customHeight="1">
      <c r="A273" s="616" t="s">
        <v>320</v>
      </c>
      <c r="B273" s="615">
        <v>23393.71</v>
      </c>
      <c r="C273" s="617">
        <v>1.4464378755704079E-3</v>
      </c>
      <c r="D273" s="616"/>
      <c r="E273" s="366"/>
    </row>
    <row r="274" spans="1:5" ht="12.75" customHeight="1">
      <c r="A274" s="616" t="s">
        <v>460</v>
      </c>
      <c r="B274" s="615">
        <v>0</v>
      </c>
      <c r="C274" s="617">
        <v>0</v>
      </c>
      <c r="D274" s="616"/>
      <c r="E274" s="366"/>
    </row>
    <row r="275" spans="1:5" ht="12.75" customHeight="1">
      <c r="A275" s="616" t="s">
        <v>321</v>
      </c>
      <c r="B275" s="615">
        <v>62440.18</v>
      </c>
      <c r="C275" s="617">
        <v>3.8606891044402057E-3</v>
      </c>
      <c r="D275" s="616"/>
      <c r="E275" s="366"/>
    </row>
    <row r="276" spans="1:5" ht="12.75" customHeight="1">
      <c r="A276" s="616" t="s">
        <v>322</v>
      </c>
      <c r="B276" s="615">
        <v>0</v>
      </c>
      <c r="C276" s="617">
        <v>0</v>
      </c>
      <c r="D276" s="616"/>
      <c r="E276" s="366"/>
    </row>
    <row r="277" spans="1:5" ht="12.75" customHeight="1">
      <c r="A277" s="616" t="s">
        <v>476</v>
      </c>
      <c r="B277" s="615">
        <v>8</v>
      </c>
      <c r="C277" s="617">
        <v>4.9464163677173325E-7</v>
      </c>
      <c r="D277" s="616"/>
      <c r="E277" s="366"/>
    </row>
    <row r="278" spans="1:5" ht="12.75" customHeight="1">
      <c r="A278" s="616" t="s">
        <v>323</v>
      </c>
      <c r="B278" s="615">
        <v>286007.33</v>
      </c>
      <c r="C278" s="617">
        <v>1.7683891729989156E-2</v>
      </c>
      <c r="D278" s="616"/>
      <c r="E278" s="366"/>
    </row>
    <row r="279" spans="1:5" ht="12.75" customHeight="1">
      <c r="A279" s="616" t="s">
        <v>459</v>
      </c>
      <c r="B279" s="615">
        <v>128300</v>
      </c>
      <c r="C279" s="617">
        <v>7.9328152497266727E-3</v>
      </c>
      <c r="D279" s="616"/>
      <c r="E279" s="366"/>
    </row>
    <row r="280" spans="1:5" ht="12.75" customHeight="1">
      <c r="A280" s="616" t="s">
        <v>458</v>
      </c>
      <c r="B280" s="615">
        <v>0</v>
      </c>
      <c r="C280" s="617">
        <v>0</v>
      </c>
      <c r="D280" s="616"/>
      <c r="E280" s="366"/>
    </row>
    <row r="281" spans="1:5" ht="12.75" customHeight="1">
      <c r="A281" s="616" t="s">
        <v>324</v>
      </c>
      <c r="B281" s="615">
        <v>32775.589999999997</v>
      </c>
      <c r="C281" s="617">
        <v>2.0265214354699065E-3</v>
      </c>
      <c r="D281" s="616"/>
      <c r="E281" s="366"/>
    </row>
    <row r="282" spans="1:5" ht="12.75" customHeight="1">
      <c r="A282" s="616" t="s">
        <v>325</v>
      </c>
      <c r="B282" s="615">
        <v>45348.12</v>
      </c>
      <c r="C282" s="617">
        <v>2.8038835376651217E-3</v>
      </c>
      <c r="D282" s="616"/>
      <c r="E282" s="366"/>
    </row>
    <row r="283" spans="1:5" ht="12.75" customHeight="1">
      <c r="A283" s="616" t="s">
        <v>855</v>
      </c>
      <c r="B283" s="615">
        <v>0</v>
      </c>
      <c r="C283" s="617">
        <v>0</v>
      </c>
      <c r="D283" s="616"/>
      <c r="E283" s="366"/>
    </row>
    <row r="284" spans="1:5" ht="12.75" customHeight="1">
      <c r="A284" s="616" t="s">
        <v>326</v>
      </c>
      <c r="B284" s="615">
        <v>30546.04</v>
      </c>
      <c r="C284" s="617">
        <v>1.8886679028118545E-3</v>
      </c>
      <c r="D284" s="616"/>
      <c r="E284" s="366"/>
    </row>
    <row r="285" spans="1:5" ht="12.75" customHeight="1">
      <c r="A285" s="616" t="s">
        <v>751</v>
      </c>
      <c r="B285" s="615">
        <v>162700.42000000001</v>
      </c>
      <c r="C285" s="617">
        <v>1.0059800256531057E-2</v>
      </c>
      <c r="D285" s="616"/>
      <c r="E285" s="366"/>
    </row>
    <row r="286" spans="1:5" ht="12.75" customHeight="1">
      <c r="A286" s="616" t="s">
        <v>327</v>
      </c>
      <c r="B286" s="615">
        <v>702783</v>
      </c>
      <c r="C286" s="617">
        <v>4.3453216676918628E-2</v>
      </c>
      <c r="D286" s="616"/>
    </row>
    <row r="287" spans="1:5" ht="12.75" customHeight="1">
      <c r="A287" s="616" t="s">
        <v>328</v>
      </c>
      <c r="B287" s="615">
        <v>594.4</v>
      </c>
      <c r="C287" s="617">
        <v>3.6751873612139783E-5</v>
      </c>
      <c r="D287" s="616"/>
    </row>
    <row r="288" spans="1:5" ht="12.75" customHeight="1">
      <c r="A288" s="616" t="s">
        <v>329</v>
      </c>
      <c r="B288" s="615">
        <v>12285</v>
      </c>
      <c r="C288" s="617">
        <v>7.5958406346759294E-4</v>
      </c>
      <c r="D288" s="616"/>
    </row>
    <row r="289" spans="1:4" ht="12.75" customHeight="1">
      <c r="A289" s="616" t="s">
        <v>330</v>
      </c>
      <c r="B289" s="615">
        <v>28352.99</v>
      </c>
      <c r="C289" s="617">
        <v>1.7530711726215732E-3</v>
      </c>
      <c r="D289" s="616"/>
    </row>
    <row r="290" spans="1:4" ht="12.75" customHeight="1">
      <c r="A290" s="616" t="s">
        <v>331</v>
      </c>
      <c r="B290" s="615">
        <v>14723.05</v>
      </c>
      <c r="C290" s="617">
        <v>9.1032919378400835E-4</v>
      </c>
      <c r="D290" s="616"/>
    </row>
    <row r="291" spans="1:4" ht="12.75" customHeight="1">
      <c r="A291" s="616" t="s">
        <v>332</v>
      </c>
      <c r="B291" s="615">
        <v>1314166.99</v>
      </c>
      <c r="C291" s="617">
        <v>8.1255213865622747E-2</v>
      </c>
      <c r="D291" s="616"/>
    </row>
    <row r="292" spans="1:4" ht="12.75" customHeight="1">
      <c r="A292" s="616" t="s">
        <v>333</v>
      </c>
      <c r="B292" s="615">
        <v>40111</v>
      </c>
      <c r="C292" s="617">
        <v>2.4800713365688743E-3</v>
      </c>
      <c r="D292" s="616"/>
    </row>
    <row r="293" spans="1:4" ht="12.75" customHeight="1">
      <c r="A293" s="616" t="s">
        <v>334</v>
      </c>
      <c r="B293" s="615">
        <v>1864.4</v>
      </c>
      <c r="C293" s="617">
        <v>1.1527623344965244E-4</v>
      </c>
      <c r="D293" s="616"/>
    </row>
    <row r="294" spans="1:4" ht="12.75" customHeight="1">
      <c r="A294" s="616" t="s">
        <v>335</v>
      </c>
      <c r="B294" s="615">
        <v>116075.14</v>
      </c>
      <c r="C294" s="617">
        <v>7.1769496547635109E-3</v>
      </c>
      <c r="D294" s="616"/>
    </row>
    <row r="295" spans="1:4" ht="12.75" customHeight="1">
      <c r="A295" s="616" t="s">
        <v>469</v>
      </c>
      <c r="B295" s="615">
        <v>0</v>
      </c>
      <c r="C295" s="617">
        <v>0</v>
      </c>
      <c r="D295" s="616"/>
    </row>
    <row r="296" spans="1:4" ht="12.75" customHeight="1">
      <c r="A296" s="616" t="s">
        <v>336</v>
      </c>
      <c r="B296" s="615">
        <v>7000</v>
      </c>
      <c r="C296" s="617">
        <v>4.3281143217526662E-4</v>
      </c>
      <c r="D296" s="616"/>
    </row>
    <row r="297" spans="1:4" ht="12.75" customHeight="1">
      <c r="A297" s="616" t="s">
        <v>770</v>
      </c>
      <c r="B297" s="615">
        <v>6000</v>
      </c>
      <c r="C297" s="617">
        <v>3.7098122757879993E-4</v>
      </c>
      <c r="D297" s="616"/>
    </row>
    <row r="298" spans="1:4" ht="12.75" customHeight="1">
      <c r="A298" s="616" t="s">
        <v>756</v>
      </c>
      <c r="B298" s="615">
        <v>0</v>
      </c>
      <c r="C298" s="617">
        <v>0</v>
      </c>
      <c r="D298" s="616"/>
    </row>
    <row r="299" spans="1:4" ht="12.75" customHeight="1">
      <c r="A299" s="616" t="s">
        <v>337</v>
      </c>
      <c r="B299" s="615">
        <v>3500</v>
      </c>
      <c r="C299" s="617">
        <v>2.1640571608763331E-4</v>
      </c>
      <c r="D299" s="616"/>
    </row>
    <row r="300" spans="1:4" ht="12.75" customHeight="1">
      <c r="A300" s="616" t="s">
        <v>338</v>
      </c>
      <c r="B300" s="615">
        <v>10689.8</v>
      </c>
      <c r="C300" s="617">
        <v>6.6095252109530929E-4</v>
      </c>
      <c r="D300" s="616"/>
    </row>
    <row r="301" spans="1:4" ht="12.75" customHeight="1">
      <c r="A301" s="616" t="s">
        <v>764</v>
      </c>
      <c r="B301" s="615">
        <v>0</v>
      </c>
      <c r="C301" s="617">
        <v>0</v>
      </c>
      <c r="D301" s="616"/>
    </row>
    <row r="302" spans="1:4" ht="12.75" customHeight="1">
      <c r="A302" s="616" t="s">
        <v>468</v>
      </c>
      <c r="B302" s="615">
        <v>0</v>
      </c>
      <c r="C302" s="617">
        <v>0</v>
      </c>
      <c r="D302" s="616"/>
    </row>
    <row r="303" spans="1:4" ht="12.75" hidden="1" customHeight="1">
      <c r="A303" s="1063" t="s">
        <v>337</v>
      </c>
      <c r="B303" s="1064">
        <v>0</v>
      </c>
      <c r="C303" s="1065">
        <v>0</v>
      </c>
      <c r="D303" s="616"/>
    </row>
    <row r="304" spans="1:4" ht="12.75" hidden="1" customHeight="1">
      <c r="A304" s="1063" t="s">
        <v>338</v>
      </c>
      <c r="B304" s="1064">
        <v>0</v>
      </c>
      <c r="C304" s="1065">
        <v>0</v>
      </c>
      <c r="D304" s="616"/>
    </row>
    <row r="305" spans="1:4" ht="12.75" hidden="1" customHeight="1">
      <c r="A305" s="1063" t="s">
        <v>468</v>
      </c>
      <c r="B305" s="1064">
        <v>0</v>
      </c>
      <c r="C305" s="1065">
        <v>0</v>
      </c>
      <c r="D305" s="616"/>
    </row>
    <row r="306" spans="1:4" ht="12.75" customHeight="1">
      <c r="A306" s="616" t="s">
        <v>467</v>
      </c>
      <c r="B306" s="615">
        <v>158113.48000000001</v>
      </c>
      <c r="C306" s="617">
        <v>9.7761888178593392E-3</v>
      </c>
      <c r="D306" s="616"/>
    </row>
    <row r="307" spans="1:4" ht="12.75" customHeight="1">
      <c r="A307" s="616" t="s">
        <v>457</v>
      </c>
      <c r="B307" s="615">
        <v>0</v>
      </c>
      <c r="C307" s="1080">
        <v>0</v>
      </c>
      <c r="D307" s="616"/>
    </row>
    <row r="308" spans="1:4" ht="12.75" hidden="1" customHeight="1">
      <c r="A308" s="1063" t="s">
        <v>475</v>
      </c>
      <c r="B308" s="1064">
        <v>0</v>
      </c>
      <c r="C308" s="1065">
        <v>0</v>
      </c>
      <c r="D308" s="616"/>
    </row>
    <row r="309" spans="1:4" ht="12.75" customHeight="1">
      <c r="A309" s="616" t="s">
        <v>475</v>
      </c>
      <c r="B309" s="615">
        <v>8500</v>
      </c>
      <c r="C309" s="617">
        <v>5.2555673906996662E-4</v>
      </c>
      <c r="D309" s="616"/>
    </row>
    <row r="310" spans="1:4" ht="15" customHeight="1">
      <c r="A310" s="616" t="s">
        <v>339</v>
      </c>
      <c r="B310" s="615">
        <v>26075.26</v>
      </c>
      <c r="C310" s="617">
        <v>1.6122386607060632E-3</v>
      </c>
      <c r="D310" s="616"/>
    </row>
    <row r="311" spans="1:4" hidden="1">
      <c r="A311" s="1063" t="s">
        <v>497</v>
      </c>
      <c r="B311" s="1064">
        <v>0</v>
      </c>
      <c r="C311" s="1065">
        <v>0</v>
      </c>
      <c r="D311" s="616"/>
    </row>
    <row r="312" spans="1:4" hidden="1">
      <c r="A312" s="1063" t="s">
        <v>456</v>
      </c>
      <c r="B312" s="1064">
        <v>0</v>
      </c>
      <c r="C312" s="1065">
        <v>0</v>
      </c>
      <c r="D312" s="616"/>
    </row>
    <row r="313" spans="1:4">
      <c r="A313" s="616" t="s">
        <v>497</v>
      </c>
      <c r="B313" s="615">
        <v>0</v>
      </c>
      <c r="C313" s="617">
        <v>0</v>
      </c>
      <c r="D313" s="616"/>
    </row>
    <row r="314" spans="1:4">
      <c r="A314" s="616" t="s">
        <v>456</v>
      </c>
      <c r="B314" s="615">
        <v>0</v>
      </c>
      <c r="C314" s="617">
        <v>0</v>
      </c>
      <c r="D314" s="616"/>
    </row>
    <row r="315" spans="1:4">
      <c r="A315" s="616" t="s">
        <v>340</v>
      </c>
      <c r="B315" s="615">
        <v>1546.48</v>
      </c>
      <c r="C315" s="617">
        <v>9.5619174804343764E-5</v>
      </c>
      <c r="D315" s="616"/>
    </row>
    <row r="316" spans="1:4">
      <c r="A316" s="616" t="s">
        <v>455</v>
      </c>
      <c r="B316" s="615">
        <v>98431.93</v>
      </c>
      <c r="C316" s="617">
        <v>6.0860663707250837E-3</v>
      </c>
      <c r="D316" s="616"/>
    </row>
    <row r="317" spans="1:4" hidden="1">
      <c r="A317" s="1063" t="s">
        <v>496</v>
      </c>
      <c r="B317" s="1064">
        <v>0</v>
      </c>
      <c r="C317" s="1065">
        <v>0</v>
      </c>
      <c r="D317" s="616"/>
    </row>
    <row r="318" spans="1:4">
      <c r="A318" s="616" t="s">
        <v>496</v>
      </c>
      <c r="B318" s="615">
        <v>219578.87</v>
      </c>
      <c r="C318" s="617">
        <v>1.3576606457160955E-2</v>
      </c>
      <c r="D318" s="616"/>
    </row>
    <row r="319" spans="1:4">
      <c r="A319" s="616" t="s">
        <v>341</v>
      </c>
      <c r="B319" s="615">
        <v>67094.399999999994</v>
      </c>
      <c r="C319" s="617">
        <v>4.1484604792771723E-3</v>
      </c>
      <c r="D319" s="616"/>
    </row>
    <row r="320" spans="1:4">
      <c r="A320" s="616" t="s">
        <v>342</v>
      </c>
      <c r="B320" s="615">
        <v>0</v>
      </c>
      <c r="C320" s="617">
        <v>0</v>
      </c>
      <c r="D320" s="616"/>
    </row>
    <row r="321" spans="1:4">
      <c r="A321" s="616" t="s">
        <v>343</v>
      </c>
      <c r="B321" s="615">
        <v>58770.22</v>
      </c>
      <c r="C321" s="617">
        <v>3.633774726779357E-3</v>
      </c>
      <c r="D321" s="616"/>
    </row>
    <row r="322" spans="1:4">
      <c r="A322" s="616" t="s">
        <v>344</v>
      </c>
      <c r="B322" s="615">
        <v>245446.46</v>
      </c>
      <c r="C322" s="617">
        <v>1.517600483927847E-2</v>
      </c>
      <c r="D322" s="616"/>
    </row>
    <row r="323" spans="1:4">
      <c r="A323" s="616" t="s">
        <v>345</v>
      </c>
      <c r="B323" s="615">
        <v>5722.92</v>
      </c>
      <c r="C323" s="617">
        <v>3.5384931448921098E-4</v>
      </c>
      <c r="D323" s="616"/>
    </row>
    <row r="324" spans="1:4">
      <c r="A324" s="616" t="s">
        <v>454</v>
      </c>
      <c r="B324" s="615">
        <v>0</v>
      </c>
      <c r="C324" s="617">
        <v>0</v>
      </c>
      <c r="D324" s="616"/>
    </row>
    <row r="325" spans="1:4">
      <c r="A325" s="616" t="s">
        <v>454</v>
      </c>
      <c r="B325" s="615">
        <v>2784</v>
      </c>
      <c r="C325" s="617">
        <v>1.7213528959656317E-4</v>
      </c>
      <c r="D325" s="616"/>
    </row>
    <row r="326" spans="1:4">
      <c r="A326" s="616" t="s">
        <v>346</v>
      </c>
      <c r="B326" s="615">
        <v>188555.18</v>
      </c>
      <c r="C326" s="617">
        <v>1.1658405357123598E-2</v>
      </c>
      <c r="D326" s="616"/>
    </row>
    <row r="327" spans="1:4">
      <c r="A327" s="616" t="s">
        <v>765</v>
      </c>
      <c r="B327" s="615">
        <v>0</v>
      </c>
      <c r="C327" s="617">
        <v>0</v>
      </c>
      <c r="D327" s="616"/>
    </row>
    <row r="328" spans="1:4">
      <c r="A328" s="616" t="s">
        <v>755</v>
      </c>
      <c r="B328" s="615">
        <v>0</v>
      </c>
      <c r="C328" s="617">
        <v>0</v>
      </c>
      <c r="D328" s="616"/>
    </row>
    <row r="329" spans="1:4">
      <c r="A329" s="616" t="s">
        <v>347</v>
      </c>
      <c r="B329" s="615">
        <v>43229.03</v>
      </c>
      <c r="C329" s="617">
        <v>2.6728597694067949E-3</v>
      </c>
      <c r="D329" s="616"/>
    </row>
    <row r="330" spans="1:4">
      <c r="A330" s="616" t="s">
        <v>348</v>
      </c>
      <c r="B330" s="615">
        <v>80900.990000000005</v>
      </c>
      <c r="C330" s="617">
        <v>5.0021247637567039E-3</v>
      </c>
      <c r="D330" s="616"/>
    </row>
    <row r="331" spans="1:4">
      <c r="A331" s="616" t="s">
        <v>349</v>
      </c>
      <c r="B331" s="615">
        <v>88871.801000000007</v>
      </c>
      <c r="C331" s="617">
        <v>5.4949616386864705E-3</v>
      </c>
      <c r="D331" s="616"/>
    </row>
    <row r="332" spans="1:4">
      <c r="A332" s="616" t="s">
        <v>752</v>
      </c>
      <c r="B332" s="615">
        <v>0</v>
      </c>
      <c r="C332" s="617">
        <v>0</v>
      </c>
      <c r="D332" s="616"/>
    </row>
    <row r="333" spans="1:4">
      <c r="A333" s="616" t="s">
        <v>453</v>
      </c>
      <c r="B333" s="615">
        <v>49580.160000000003</v>
      </c>
      <c r="C333" s="617">
        <v>3.0655514367255525E-3</v>
      </c>
      <c r="D333" s="616"/>
    </row>
    <row r="334" spans="1:4">
      <c r="A334" s="616" t="s">
        <v>495</v>
      </c>
      <c r="B334" s="615">
        <v>172320</v>
      </c>
      <c r="C334" s="617">
        <v>1.0654580856063134E-2</v>
      </c>
      <c r="D334" s="616"/>
    </row>
    <row r="335" spans="1:4">
      <c r="A335" s="616" t="s">
        <v>781</v>
      </c>
      <c r="B335" s="615">
        <v>0</v>
      </c>
      <c r="C335" s="617">
        <v>0</v>
      </c>
      <c r="D335" s="616"/>
    </row>
    <row r="336" spans="1:4">
      <c r="A336" s="616" t="s">
        <v>350</v>
      </c>
      <c r="B336" s="615">
        <v>0</v>
      </c>
      <c r="C336" s="617">
        <v>0</v>
      </c>
      <c r="D336" s="616"/>
    </row>
    <row r="337" spans="1:4">
      <c r="A337" s="616" t="s">
        <v>351</v>
      </c>
      <c r="B337" s="615">
        <v>37873.1</v>
      </c>
      <c r="C337" s="617">
        <v>2.3417015217024415E-3</v>
      </c>
      <c r="D337" s="616"/>
    </row>
    <row r="338" spans="1:4">
      <c r="A338" s="616" t="s">
        <v>352</v>
      </c>
      <c r="B338" s="615">
        <v>77794.62</v>
      </c>
      <c r="C338" s="617">
        <v>4.8100572711043763E-3</v>
      </c>
      <c r="D338" s="616"/>
    </row>
    <row r="339" spans="1:4">
      <c r="A339" s="616" t="s">
        <v>353</v>
      </c>
      <c r="B339" s="615">
        <v>212321.33</v>
      </c>
      <c r="C339" s="617">
        <v>1.3127871274093914E-2</v>
      </c>
      <c r="D339" s="616"/>
    </row>
    <row r="340" spans="1:4">
      <c r="A340" s="616" t="s">
        <v>759</v>
      </c>
      <c r="B340" s="615">
        <v>0</v>
      </c>
      <c r="C340" s="617">
        <v>0</v>
      </c>
      <c r="D340" s="616"/>
    </row>
    <row r="341" spans="1:4">
      <c r="A341" s="616" t="s">
        <v>354</v>
      </c>
      <c r="B341" s="615">
        <v>43692.18</v>
      </c>
      <c r="C341" s="617">
        <v>2.7014964286656488E-3</v>
      </c>
      <c r="D341" s="616"/>
    </row>
    <row r="342" spans="1:4" hidden="1">
      <c r="A342" s="616" t="s">
        <v>494</v>
      </c>
      <c r="B342" s="615">
        <v>0</v>
      </c>
      <c r="C342" s="617">
        <v>0</v>
      </c>
      <c r="D342" s="616"/>
    </row>
    <row r="343" spans="1:4" hidden="1">
      <c r="A343" s="616" t="s">
        <v>493</v>
      </c>
      <c r="B343" s="615">
        <v>0</v>
      </c>
      <c r="C343" s="617">
        <v>0</v>
      </c>
      <c r="D343" s="616"/>
    </row>
    <row r="344" spans="1:4" hidden="1">
      <c r="A344" s="616" t="s">
        <v>492</v>
      </c>
      <c r="B344" s="615">
        <v>0</v>
      </c>
      <c r="C344" s="617">
        <v>0</v>
      </c>
      <c r="D344" s="616"/>
    </row>
    <row r="345" spans="1:4" hidden="1">
      <c r="A345" s="616" t="s">
        <v>491</v>
      </c>
      <c r="B345" s="615">
        <v>0</v>
      </c>
      <c r="C345" s="617">
        <v>0</v>
      </c>
      <c r="D345" s="616"/>
    </row>
    <row r="346" spans="1:4" hidden="1">
      <c r="A346" s="616" t="s">
        <v>490</v>
      </c>
      <c r="B346" s="615">
        <v>0</v>
      </c>
      <c r="C346" s="617">
        <v>0</v>
      </c>
      <c r="D346" s="616"/>
    </row>
    <row r="347" spans="1:4" hidden="1">
      <c r="A347" s="616" t="s">
        <v>489</v>
      </c>
      <c r="B347" s="615">
        <v>0</v>
      </c>
      <c r="C347" s="617">
        <v>0</v>
      </c>
      <c r="D347" s="616"/>
    </row>
    <row r="348" spans="1:4" hidden="1">
      <c r="A348" s="616" t="s">
        <v>488</v>
      </c>
      <c r="B348" s="615">
        <v>0</v>
      </c>
      <c r="C348" s="617">
        <v>0</v>
      </c>
      <c r="D348" s="616"/>
    </row>
    <row r="349" spans="1:4" hidden="1">
      <c r="A349" s="616" t="s">
        <v>487</v>
      </c>
      <c r="B349" s="615">
        <v>0</v>
      </c>
      <c r="C349" s="617">
        <v>0</v>
      </c>
      <c r="D349" s="616"/>
    </row>
    <row r="350" spans="1:4" hidden="1">
      <c r="A350" s="616" t="s">
        <v>486</v>
      </c>
      <c r="B350" s="615">
        <v>0</v>
      </c>
      <c r="C350" s="617">
        <v>0</v>
      </c>
      <c r="D350" s="616"/>
    </row>
    <row r="351" spans="1:4" hidden="1">
      <c r="A351" s="616" t="s">
        <v>485</v>
      </c>
      <c r="B351" s="615">
        <v>0</v>
      </c>
      <c r="C351" s="617">
        <v>0</v>
      </c>
      <c r="D351" s="616"/>
    </row>
    <row r="352" spans="1:4" hidden="1">
      <c r="A352" s="616" t="s">
        <v>484</v>
      </c>
      <c r="B352" s="615">
        <v>0</v>
      </c>
      <c r="C352" s="617">
        <v>0</v>
      </c>
      <c r="D352" s="616"/>
    </row>
    <row r="353" spans="1:5" ht="15.75" hidden="1" customHeight="1">
      <c r="A353" s="616" t="s">
        <v>483</v>
      </c>
      <c r="B353" s="615">
        <v>0</v>
      </c>
      <c r="C353" s="617">
        <v>0</v>
      </c>
      <c r="D353" s="616"/>
    </row>
    <row r="354" spans="1:5" hidden="1">
      <c r="A354" s="616" t="s">
        <v>482</v>
      </c>
      <c r="B354" s="615">
        <v>0</v>
      </c>
      <c r="C354" s="617">
        <v>0</v>
      </c>
      <c r="D354" s="616"/>
    </row>
    <row r="355" spans="1:5" hidden="1">
      <c r="A355" s="616" t="s">
        <v>481</v>
      </c>
      <c r="B355" s="615">
        <v>0</v>
      </c>
      <c r="C355" s="617">
        <v>0</v>
      </c>
      <c r="D355" s="616"/>
    </row>
    <row r="356" spans="1:5" hidden="1">
      <c r="A356" s="616" t="s">
        <v>480</v>
      </c>
      <c r="B356" s="615">
        <v>0</v>
      </c>
      <c r="C356" s="617">
        <v>0</v>
      </c>
      <c r="D356" s="616"/>
    </row>
    <row r="357" spans="1:5" hidden="1">
      <c r="A357" s="616" t="s">
        <v>479</v>
      </c>
      <c r="B357" s="615">
        <v>0</v>
      </c>
      <c r="C357" s="617">
        <v>0</v>
      </c>
      <c r="D357" s="616"/>
    </row>
    <row r="358" spans="1:5" hidden="1">
      <c r="A358" s="616" t="s">
        <v>478</v>
      </c>
      <c r="B358" s="615">
        <v>0</v>
      </c>
      <c r="C358" s="617">
        <v>0</v>
      </c>
      <c r="D358" s="616"/>
    </row>
    <row r="359" spans="1:5" hidden="1">
      <c r="A359" s="616" t="s">
        <v>766</v>
      </c>
      <c r="B359" s="615">
        <v>0</v>
      </c>
      <c r="C359" s="617">
        <v>0</v>
      </c>
      <c r="D359" s="616"/>
    </row>
    <row r="360" spans="1:5">
      <c r="A360" s="672"/>
      <c r="B360" s="618"/>
      <c r="C360" s="619"/>
      <c r="D360" s="673">
        <v>0</v>
      </c>
    </row>
    <row r="361" spans="1:5">
      <c r="A361" s="586"/>
      <c r="B361" s="698">
        <v>16173325.101000004</v>
      </c>
      <c r="C361" s="751">
        <v>1</v>
      </c>
      <c r="D361" s="671"/>
      <c r="E361" s="811">
        <v>0</v>
      </c>
    </row>
    <row r="363" spans="1:5">
      <c r="A363" s="235" t="s">
        <v>355</v>
      </c>
    </row>
    <row r="364" spans="1:5" ht="9.75" customHeight="1"/>
    <row r="365" spans="1:5">
      <c r="A365" s="660" t="s">
        <v>356</v>
      </c>
      <c r="B365" s="663" t="s">
        <v>200</v>
      </c>
      <c r="C365" s="675" t="s">
        <v>201</v>
      </c>
      <c r="D365" s="675" t="s">
        <v>357</v>
      </c>
      <c r="E365" s="676" t="s">
        <v>286</v>
      </c>
    </row>
    <row r="366" spans="1:5" ht="12.75" customHeight="1">
      <c r="A366" s="769" t="s">
        <v>521</v>
      </c>
      <c r="B366" s="284">
        <v>-187017304.79999998</v>
      </c>
      <c r="C366" s="285">
        <v>-191846749.81</v>
      </c>
      <c r="D366" s="297">
        <v>4.6566128730773926E-9</v>
      </c>
      <c r="E366" s="677">
        <v>0</v>
      </c>
    </row>
    <row r="367" spans="1:5" ht="12.75" customHeight="1">
      <c r="A367" s="678" t="s">
        <v>358</v>
      </c>
      <c r="B367" s="615">
        <v>1033594.1</v>
      </c>
      <c r="C367" s="615">
        <v>1033594.1</v>
      </c>
      <c r="D367" s="615">
        <v>0</v>
      </c>
      <c r="E367" s="679"/>
    </row>
    <row r="368" spans="1:5" ht="12.75" customHeight="1">
      <c r="A368" s="678" t="s">
        <v>359</v>
      </c>
      <c r="B368" s="615">
        <v>-12118214.720000001</v>
      </c>
      <c r="C368" s="615">
        <v>-12118214.720000001</v>
      </c>
      <c r="D368" s="615">
        <v>0</v>
      </c>
      <c r="E368" s="679"/>
    </row>
    <row r="369" spans="1:5" ht="12.75" customHeight="1">
      <c r="A369" s="678" t="s">
        <v>3373</v>
      </c>
      <c r="B369" s="615">
        <v>0</v>
      </c>
      <c r="C369" s="615">
        <v>-4829445.01</v>
      </c>
      <c r="D369" s="615"/>
      <c r="E369" s="679"/>
    </row>
    <row r="370" spans="1:5" ht="12.75" customHeight="1">
      <c r="A370" s="678" t="s">
        <v>360</v>
      </c>
      <c r="B370" s="615">
        <v>-5204171.0599999996</v>
      </c>
      <c r="C370" s="615">
        <v>0</v>
      </c>
      <c r="D370" s="615">
        <v>5204171.0599999996</v>
      </c>
      <c r="E370" s="679"/>
    </row>
    <row r="371" spans="1:5" ht="12.75" customHeight="1">
      <c r="A371" s="678" t="s">
        <v>361</v>
      </c>
      <c r="B371" s="615">
        <v>-76040834.739999995</v>
      </c>
      <c r="C371" s="615">
        <v>-76040834.739999995</v>
      </c>
      <c r="D371" s="615">
        <v>0</v>
      </c>
      <c r="E371" s="679"/>
    </row>
    <row r="372" spans="1:5" ht="12.75" customHeight="1">
      <c r="A372" s="678" t="s">
        <v>362</v>
      </c>
      <c r="B372" s="615">
        <v>-27842025.859999999</v>
      </c>
      <c r="C372" s="615">
        <v>-27842025.859999999</v>
      </c>
      <c r="D372" s="615">
        <v>0</v>
      </c>
      <c r="E372" s="679"/>
    </row>
    <row r="373" spans="1:5" ht="12.75" customHeight="1">
      <c r="A373" s="678" t="s">
        <v>363</v>
      </c>
      <c r="B373" s="615">
        <v>-62817458.770000003</v>
      </c>
      <c r="C373" s="615">
        <v>-68021629.829999998</v>
      </c>
      <c r="D373" s="615">
        <v>-5204171.0599999949</v>
      </c>
      <c r="E373" s="679"/>
    </row>
    <row r="374" spans="1:5" ht="12.75" customHeight="1">
      <c r="A374" s="678" t="s">
        <v>364</v>
      </c>
      <c r="B374" s="615">
        <v>10255</v>
      </c>
      <c r="C374" s="615">
        <v>10255</v>
      </c>
      <c r="D374" s="615">
        <v>0</v>
      </c>
      <c r="E374" s="679"/>
    </row>
    <row r="375" spans="1:5" ht="12.75" customHeight="1">
      <c r="A375" s="678" t="s">
        <v>3174</v>
      </c>
      <c r="B375" s="615">
        <v>-1619190.25</v>
      </c>
      <c r="C375" s="615">
        <v>-1619190.25</v>
      </c>
      <c r="D375" s="615">
        <v>0</v>
      </c>
      <c r="E375" s="679"/>
    </row>
    <row r="376" spans="1:5" ht="12.75" customHeight="1">
      <c r="A376" s="678" t="s">
        <v>365</v>
      </c>
      <c r="B376" s="615">
        <v>-2419258.5</v>
      </c>
      <c r="C376" s="615">
        <v>-2419258.5</v>
      </c>
      <c r="D376" s="615">
        <v>0</v>
      </c>
      <c r="E376" s="679"/>
    </row>
    <row r="377" spans="1:5" ht="12.75" customHeight="1">
      <c r="A377" s="680"/>
      <c r="B377" s="681"/>
      <c r="C377" s="682"/>
      <c r="D377" s="683"/>
      <c r="E377" s="684"/>
    </row>
    <row r="378" spans="1:5">
      <c r="B378" s="674">
        <v>-187017304.79999998</v>
      </c>
      <c r="C378" s="674">
        <v>-191846749.81</v>
      </c>
      <c r="D378" s="674">
        <v>4.6566128730773926E-9</v>
      </c>
      <c r="E378" s="674">
        <v>0</v>
      </c>
    </row>
    <row r="380" spans="1:5">
      <c r="A380" s="286"/>
      <c r="B380" s="286"/>
      <c r="C380" s="286"/>
      <c r="D380" s="286"/>
    </row>
    <row r="381" spans="1:5">
      <c r="A381" s="694" t="s">
        <v>366</v>
      </c>
      <c r="B381" s="759" t="s">
        <v>200</v>
      </c>
      <c r="C381" s="664" t="s">
        <v>201</v>
      </c>
      <c r="D381" s="300" t="s">
        <v>357</v>
      </c>
    </row>
    <row r="382" spans="1:5">
      <c r="A382" s="768" t="s">
        <v>522</v>
      </c>
      <c r="B382" s="760"/>
      <c r="C382" s="298"/>
      <c r="D382" s="297"/>
    </row>
    <row r="383" spans="1:5">
      <c r="A383" s="764" t="s">
        <v>367</v>
      </c>
      <c r="B383" s="758">
        <v>12844304.34</v>
      </c>
      <c r="C383" s="755">
        <v>-95352.99</v>
      </c>
      <c r="D383" s="754">
        <v>-12939657.33</v>
      </c>
      <c r="E383" s="303"/>
    </row>
    <row r="384" spans="1:5">
      <c r="A384" s="764"/>
      <c r="B384" s="758"/>
      <c r="C384" s="755"/>
      <c r="D384" s="754"/>
      <c r="E384" s="303"/>
    </row>
    <row r="385" spans="1:5">
      <c r="A385" s="765" t="s">
        <v>368</v>
      </c>
      <c r="B385" s="761">
        <v>-107899.28</v>
      </c>
      <c r="C385" s="612">
        <v>-107899.28</v>
      </c>
      <c r="D385" s="613">
        <v>0</v>
      </c>
      <c r="E385" s="303"/>
    </row>
    <row r="386" spans="1:5">
      <c r="A386" s="765" t="s">
        <v>369</v>
      </c>
      <c r="B386" s="761">
        <v>136844.06</v>
      </c>
      <c r="C386" s="612">
        <v>136844.06</v>
      </c>
      <c r="D386" s="613">
        <v>0</v>
      </c>
      <c r="E386" s="303"/>
    </row>
    <row r="387" spans="1:5">
      <c r="A387" s="765" t="s">
        <v>370</v>
      </c>
      <c r="B387" s="761">
        <v>107848.86</v>
      </c>
      <c r="C387" s="612">
        <v>107848.86</v>
      </c>
      <c r="D387" s="613">
        <v>0</v>
      </c>
      <c r="E387" s="303"/>
    </row>
    <row r="388" spans="1:5">
      <c r="A388" s="765" t="s">
        <v>371</v>
      </c>
      <c r="B388" s="761">
        <v>-17983.16</v>
      </c>
      <c r="C388" s="612">
        <v>-17983.16</v>
      </c>
      <c r="D388" s="613">
        <v>0</v>
      </c>
      <c r="E388" s="303"/>
    </row>
    <row r="389" spans="1:5">
      <c r="A389" s="765" t="s">
        <v>372</v>
      </c>
      <c r="B389" s="761">
        <v>-89497.38</v>
      </c>
      <c r="C389" s="612">
        <v>-89497.38</v>
      </c>
      <c r="D389" s="613">
        <v>0</v>
      </c>
      <c r="E389" s="303"/>
    </row>
    <row r="390" spans="1:5">
      <c r="A390" s="765" t="s">
        <v>373</v>
      </c>
      <c r="B390" s="761">
        <v>263255.06</v>
      </c>
      <c r="C390" s="612">
        <v>263255.06</v>
      </c>
      <c r="D390" s="613">
        <v>0</v>
      </c>
      <c r="E390" s="303"/>
    </row>
    <row r="391" spans="1:5">
      <c r="A391" s="765" t="s">
        <v>374</v>
      </c>
      <c r="B391" s="761">
        <v>163266.15</v>
      </c>
      <c r="C391" s="612">
        <v>163266.15</v>
      </c>
      <c r="D391" s="613">
        <v>0</v>
      </c>
      <c r="E391" s="303"/>
    </row>
    <row r="392" spans="1:5">
      <c r="A392" s="765" t="s">
        <v>375</v>
      </c>
      <c r="B392" s="761">
        <v>1281603.94</v>
      </c>
      <c r="C392" s="612">
        <v>1281603.94</v>
      </c>
      <c r="D392" s="613">
        <v>0</v>
      </c>
      <c r="E392" s="303"/>
    </row>
    <row r="393" spans="1:5">
      <c r="A393" s="765" t="s">
        <v>376</v>
      </c>
      <c r="B393" s="761">
        <v>1823790.79</v>
      </c>
      <c r="C393" s="612">
        <v>1823790.79</v>
      </c>
      <c r="D393" s="613">
        <v>0</v>
      </c>
      <c r="E393" s="303"/>
    </row>
    <row r="394" spans="1:5">
      <c r="A394" s="765" t="s">
        <v>377</v>
      </c>
      <c r="B394" s="761">
        <v>1268751.6399999999</v>
      </c>
      <c r="C394" s="612">
        <v>1268751.6399999999</v>
      </c>
      <c r="D394" s="613">
        <v>0</v>
      </c>
      <c r="E394" s="303"/>
    </row>
    <row r="395" spans="1:5">
      <c r="A395" s="765" t="s">
        <v>378</v>
      </c>
      <c r="B395" s="761">
        <v>3210001.23</v>
      </c>
      <c r="C395" s="612">
        <v>3210001.23</v>
      </c>
      <c r="D395" s="613">
        <v>0</v>
      </c>
      <c r="E395" s="303"/>
    </row>
    <row r="396" spans="1:5">
      <c r="A396" s="765" t="s">
        <v>379</v>
      </c>
      <c r="B396" s="761">
        <v>5663949.3700000001</v>
      </c>
      <c r="C396" s="612">
        <v>5663949.3700000001</v>
      </c>
      <c r="D396" s="613">
        <v>0</v>
      </c>
      <c r="E396" s="303"/>
    </row>
    <row r="397" spans="1:5">
      <c r="A397" s="765" t="s">
        <v>380</v>
      </c>
      <c r="B397" s="761">
        <v>6768874.1100000003</v>
      </c>
      <c r="C397" s="612">
        <v>6768874.1100000003</v>
      </c>
      <c r="D397" s="613">
        <v>0</v>
      </c>
      <c r="E397" s="303"/>
    </row>
    <row r="398" spans="1:5">
      <c r="A398" s="765" t="s">
        <v>381</v>
      </c>
      <c r="B398" s="761">
        <v>6772724.4199999999</v>
      </c>
      <c r="C398" s="612">
        <v>6772724.4199999999</v>
      </c>
      <c r="D398" s="613">
        <v>0</v>
      </c>
      <c r="E398" s="303"/>
    </row>
    <row r="399" spans="1:5">
      <c r="A399" s="765" t="s">
        <v>382</v>
      </c>
      <c r="B399" s="761">
        <v>7938236.8300000001</v>
      </c>
      <c r="C399" s="612">
        <v>7938236.8300000001</v>
      </c>
      <c r="D399" s="613">
        <v>0</v>
      </c>
      <c r="E399" s="303"/>
    </row>
    <row r="400" spans="1:5">
      <c r="A400" s="765" t="s">
        <v>383</v>
      </c>
      <c r="B400" s="761">
        <v>14074050.689999999</v>
      </c>
      <c r="C400" s="612">
        <v>14074050.689999999</v>
      </c>
      <c r="D400" s="613">
        <v>0</v>
      </c>
      <c r="E400" s="303"/>
    </row>
    <row r="401" spans="1:6">
      <c r="A401" s="765" t="s">
        <v>384</v>
      </c>
      <c r="B401" s="761">
        <v>11985129.42</v>
      </c>
      <c r="C401" s="612">
        <v>11985129.42</v>
      </c>
      <c r="D401" s="613">
        <v>0</v>
      </c>
      <c r="E401" s="303"/>
    </row>
    <row r="402" spans="1:6">
      <c r="A402" s="765" t="s">
        <v>385</v>
      </c>
      <c r="B402" s="761">
        <v>8494504.3000000007</v>
      </c>
      <c r="C402" s="612">
        <v>8494504.3000000007</v>
      </c>
      <c r="D402" s="613">
        <v>0</v>
      </c>
      <c r="E402" s="303"/>
    </row>
    <row r="403" spans="1:6">
      <c r="A403" s="765" t="s">
        <v>386</v>
      </c>
      <c r="B403" s="761">
        <v>9212768.8399999999</v>
      </c>
      <c r="C403" s="612">
        <v>9212768.8399999999</v>
      </c>
      <c r="D403" s="613">
        <v>0</v>
      </c>
      <c r="E403" s="303"/>
    </row>
    <row r="404" spans="1:6">
      <c r="A404" s="765" t="s">
        <v>387</v>
      </c>
      <c r="B404" s="761">
        <v>4500355.09</v>
      </c>
      <c r="C404" s="612">
        <v>4500355.09</v>
      </c>
      <c r="D404" s="613">
        <v>0</v>
      </c>
      <c r="E404" s="303"/>
    </row>
    <row r="405" spans="1:6">
      <c r="A405" s="765" t="s">
        <v>388</v>
      </c>
      <c r="B405" s="761">
        <v>5163396.55</v>
      </c>
      <c r="C405" s="612">
        <v>5163396.55</v>
      </c>
      <c r="D405" s="613">
        <v>0</v>
      </c>
      <c r="E405" s="303"/>
    </row>
    <row r="406" spans="1:6">
      <c r="A406" s="765" t="s">
        <v>389</v>
      </c>
      <c r="B406" s="761">
        <v>18463190.030000001</v>
      </c>
      <c r="C406" s="612">
        <v>18463190.030000001</v>
      </c>
      <c r="D406" s="613">
        <v>0</v>
      </c>
      <c r="E406" s="303"/>
    </row>
    <row r="407" spans="1:6">
      <c r="A407" s="765" t="s">
        <v>782</v>
      </c>
      <c r="B407" s="761">
        <v>17679962.350000001</v>
      </c>
      <c r="C407" s="612">
        <v>17679962.350000001</v>
      </c>
      <c r="D407" s="613">
        <v>0</v>
      </c>
      <c r="E407" s="303"/>
    </row>
    <row r="408" spans="1:6">
      <c r="A408" s="765" t="s">
        <v>3374</v>
      </c>
      <c r="B408" s="761">
        <v>0</v>
      </c>
      <c r="C408" s="612">
        <v>18108940.260000002</v>
      </c>
      <c r="D408" s="613">
        <v>18108940.260000002</v>
      </c>
      <c r="E408" s="303"/>
    </row>
    <row r="409" spans="1:6">
      <c r="A409" s="765" t="s">
        <v>390</v>
      </c>
      <c r="B409" s="761">
        <v>-3317553.33</v>
      </c>
      <c r="C409" s="612">
        <v>-8582189.25</v>
      </c>
      <c r="D409" s="613">
        <v>-5264635.92</v>
      </c>
      <c r="E409" s="303"/>
    </row>
    <row r="410" spans="1:6">
      <c r="A410" s="765" t="s">
        <v>391</v>
      </c>
      <c r="B410" s="761">
        <v>-14134334.210000001</v>
      </c>
      <c r="C410" s="612">
        <v>-14134334.210000001</v>
      </c>
      <c r="D410" s="613">
        <v>0</v>
      </c>
      <c r="E410" s="303"/>
    </row>
    <row r="411" spans="1:6">
      <c r="A411" s="765" t="s">
        <v>392</v>
      </c>
      <c r="B411" s="761">
        <v>-20170382.579999998</v>
      </c>
      <c r="C411" s="612">
        <v>-20170382.579999998</v>
      </c>
      <c r="D411" s="613">
        <v>0</v>
      </c>
      <c r="E411" s="304"/>
    </row>
    <row r="412" spans="1:6">
      <c r="A412" s="765" t="s">
        <v>767</v>
      </c>
      <c r="B412" s="761">
        <v>0</v>
      </c>
      <c r="C412" s="612">
        <v>0</v>
      </c>
      <c r="D412" s="613">
        <v>0</v>
      </c>
      <c r="E412" s="304"/>
    </row>
    <row r="413" spans="1:6">
      <c r="A413" s="766" t="s">
        <v>393</v>
      </c>
      <c r="B413" s="762">
        <v>87134853.790000007</v>
      </c>
      <c r="C413" s="756">
        <v>99979158.12999998</v>
      </c>
      <c r="D413" s="753">
        <v>12844304.340000002</v>
      </c>
    </row>
    <row r="414" spans="1:6">
      <c r="A414" s="767"/>
      <c r="B414" s="763"/>
      <c r="C414" s="301"/>
      <c r="D414" s="301"/>
    </row>
    <row r="415" spans="1:6">
      <c r="B415" s="752">
        <v>99979158.13000001</v>
      </c>
      <c r="C415" s="750">
        <v>99883805.139999986</v>
      </c>
      <c r="D415" s="757">
        <v>-95352.989999998361</v>
      </c>
      <c r="E415" s="780"/>
      <c r="F415" s="773"/>
    </row>
    <row r="416" spans="1:6">
      <c r="C416" s="771"/>
    </row>
    <row r="417" spans="1:6">
      <c r="A417" s="235" t="s">
        <v>394</v>
      </c>
    </row>
    <row r="419" spans="1:6">
      <c r="A419" s="688" t="s">
        <v>395</v>
      </c>
      <c r="B419" s="310" t="s">
        <v>200</v>
      </c>
      <c r="C419" s="309" t="s">
        <v>201</v>
      </c>
      <c r="D419" s="309" t="s">
        <v>227</v>
      </c>
    </row>
    <row r="420" spans="1:6" ht="24" customHeight="1">
      <c r="A420" s="1081" t="s">
        <v>523</v>
      </c>
      <c r="B420" s="1082"/>
      <c r="C420" s="1083"/>
      <c r="D420" s="1083"/>
    </row>
    <row r="421" spans="1:6">
      <c r="A421" s="1084" t="s">
        <v>396</v>
      </c>
      <c r="B421" s="1085">
        <v>756460.87</v>
      </c>
      <c r="C421" s="612">
        <v>503541.96</v>
      </c>
      <c r="D421" s="613">
        <v>252918.90999999997</v>
      </c>
      <c r="E421" s="365"/>
    </row>
    <row r="422" spans="1:6">
      <c r="A422" s="1084" t="s">
        <v>397</v>
      </c>
      <c r="B422" s="1085">
        <v>437561.58</v>
      </c>
      <c r="C422" s="612">
        <v>1172408.6499999999</v>
      </c>
      <c r="D422" s="613">
        <v>-734847.06999999983</v>
      </c>
      <c r="E422" s="365"/>
    </row>
    <row r="423" spans="1:6">
      <c r="A423" s="1086"/>
      <c r="B423" s="1087"/>
      <c r="C423" s="1088"/>
      <c r="D423" s="1088"/>
      <c r="F423" s="314"/>
    </row>
    <row r="424" spans="1:6">
      <c r="B424" s="685">
        <v>1194022.45</v>
      </c>
      <c r="C424" s="686">
        <v>1675950.6099999999</v>
      </c>
      <c r="D424" s="687">
        <v>-481928.15999999986</v>
      </c>
      <c r="F424" s="314"/>
    </row>
    <row r="426" spans="1:6">
      <c r="F426" s="314"/>
    </row>
    <row r="427" spans="1:6">
      <c r="A427" s="688" t="s">
        <v>398</v>
      </c>
      <c r="B427" s="310" t="s">
        <v>227</v>
      </c>
      <c r="C427" s="309" t="s">
        <v>399</v>
      </c>
      <c r="D427" s="12"/>
      <c r="E427" s="314"/>
      <c r="F427" s="314"/>
    </row>
    <row r="428" spans="1:6">
      <c r="A428" s="1081" t="s">
        <v>524</v>
      </c>
      <c r="B428" s="1089">
        <v>0</v>
      </c>
      <c r="C428" s="1083"/>
      <c r="D428" s="265"/>
      <c r="E428" s="314"/>
      <c r="F428" s="314"/>
    </row>
    <row r="429" spans="1:6">
      <c r="A429" s="1090"/>
      <c r="B429" s="1091"/>
      <c r="C429" s="1092"/>
      <c r="D429" s="265"/>
      <c r="E429" s="314"/>
      <c r="F429" s="314"/>
    </row>
    <row r="430" spans="1:6">
      <c r="A430" s="1093" t="s">
        <v>525</v>
      </c>
      <c r="B430" s="1094">
        <v>0</v>
      </c>
      <c r="C430" s="1092"/>
      <c r="D430" s="265"/>
      <c r="E430" s="278"/>
      <c r="F430" s="314"/>
    </row>
    <row r="431" spans="1:6">
      <c r="A431" s="1095" t="s">
        <v>771</v>
      </c>
      <c r="B431" s="614">
        <v>0</v>
      </c>
      <c r="C431" s="1096">
        <v>0</v>
      </c>
      <c r="D431" s="265"/>
      <c r="E431" s="278"/>
    </row>
    <row r="432" spans="1:6" ht="18" customHeight="1">
      <c r="A432" s="1095"/>
      <c r="B432" s="614"/>
      <c r="C432" s="1092"/>
      <c r="D432" s="265"/>
      <c r="E432" s="278"/>
    </row>
    <row r="433" spans="1:12">
      <c r="A433" s="1090" t="s">
        <v>506</v>
      </c>
      <c r="B433" s="1094">
        <v>0</v>
      </c>
      <c r="C433" s="1092"/>
      <c r="D433" s="265"/>
      <c r="E433" s="314"/>
    </row>
    <row r="434" spans="1:12">
      <c r="A434" s="1097" t="s">
        <v>466</v>
      </c>
      <c r="B434" s="614">
        <v>0</v>
      </c>
      <c r="C434" s="1096">
        <v>0</v>
      </c>
      <c r="D434" s="265"/>
      <c r="E434" s="314"/>
    </row>
    <row r="435" spans="1:12">
      <c r="A435" s="1097" t="s">
        <v>757</v>
      </c>
      <c r="B435" s="614">
        <v>0</v>
      </c>
      <c r="C435" s="1096">
        <v>0</v>
      </c>
      <c r="D435" s="265"/>
      <c r="E435" s="314"/>
    </row>
    <row r="436" spans="1:12">
      <c r="A436" s="1097" t="s">
        <v>761</v>
      </c>
      <c r="B436" s="614">
        <v>0</v>
      </c>
      <c r="C436" s="1096">
        <v>0</v>
      </c>
      <c r="D436" s="265"/>
      <c r="E436" s="738"/>
    </row>
    <row r="437" spans="1:12" s="312" customFormat="1" ht="12" customHeight="1">
      <c r="A437" s="1097" t="s">
        <v>452</v>
      </c>
      <c r="B437" s="614">
        <v>0</v>
      </c>
      <c r="C437" s="1096">
        <v>0</v>
      </c>
      <c r="D437" s="265"/>
      <c r="H437" s="14"/>
      <c r="I437" s="14"/>
      <c r="J437" s="14"/>
      <c r="K437" s="14"/>
      <c r="L437" s="14"/>
    </row>
    <row r="438" spans="1:12" s="312" customFormat="1" ht="12" customHeight="1">
      <c r="A438" s="1097"/>
      <c r="B438" s="614"/>
      <c r="C438" s="1096"/>
      <c r="D438" s="265"/>
      <c r="H438" s="14"/>
      <c r="I438" s="14"/>
      <c r="J438" s="14"/>
      <c r="K438" s="14"/>
      <c r="L438" s="14"/>
    </row>
    <row r="439" spans="1:12" s="312" customFormat="1">
      <c r="A439" s="1090" t="s">
        <v>508</v>
      </c>
      <c r="B439" s="1098">
        <v>0</v>
      </c>
      <c r="C439" s="1099"/>
      <c r="D439" s="265"/>
      <c r="E439" s="314"/>
      <c r="H439" s="14"/>
      <c r="I439" s="14"/>
      <c r="J439" s="14"/>
      <c r="K439" s="14"/>
      <c r="L439" s="14"/>
    </row>
    <row r="440" spans="1:12" s="312" customFormat="1" ht="12.75" customHeight="1">
      <c r="A440" s="1100"/>
      <c r="B440" s="1101"/>
      <c r="C440" s="1102"/>
      <c r="D440" s="265"/>
      <c r="E440" s="314"/>
      <c r="H440" s="14"/>
      <c r="I440" s="14"/>
    </row>
    <row r="441" spans="1:12">
      <c r="B441" s="685">
        <v>0</v>
      </c>
      <c r="C441" s="685">
        <v>0</v>
      </c>
      <c r="D441" s="12"/>
      <c r="E441" s="314"/>
      <c r="H441" s="312"/>
      <c r="I441" s="312"/>
      <c r="J441" s="312"/>
      <c r="K441" s="312"/>
      <c r="L441" s="312"/>
    </row>
    <row r="442" spans="1:12">
      <c r="E442" s="314"/>
      <c r="H442" s="312"/>
      <c r="I442" s="312"/>
      <c r="J442" s="312"/>
      <c r="K442" s="312"/>
      <c r="L442" s="312"/>
    </row>
    <row r="443" spans="1:12" ht="12.75" customHeight="1">
      <c r="E443" s="314"/>
      <c r="H443" s="312"/>
      <c r="I443" s="312"/>
    </row>
    <row r="444" spans="1:12" s="312" customFormat="1" ht="12.75" customHeight="1">
      <c r="A444" s="338" t="s">
        <v>400</v>
      </c>
      <c r="E444" s="314"/>
      <c r="H444" s="14"/>
      <c r="I444" s="14"/>
      <c r="J444" s="14"/>
      <c r="K444" s="14"/>
      <c r="L444" s="14"/>
    </row>
    <row r="445" spans="1:12" s="312" customFormat="1" ht="12.75" customHeight="1">
      <c r="A445" s="338" t="s">
        <v>401</v>
      </c>
      <c r="E445" s="314"/>
      <c r="H445" s="14"/>
      <c r="I445" s="14"/>
      <c r="J445" s="14"/>
      <c r="K445" s="14"/>
      <c r="L445" s="14"/>
    </row>
    <row r="446" spans="1:12" s="312" customFormat="1" ht="12.75" customHeight="1">
      <c r="A446" s="313"/>
      <c r="B446" s="313"/>
      <c r="C446" s="313"/>
      <c r="D446" s="313"/>
      <c r="E446" s="314"/>
      <c r="F446" s="773"/>
      <c r="H446" s="14"/>
      <c r="I446" s="14"/>
    </row>
    <row r="447" spans="1:12" s="312" customFormat="1" ht="12.75" customHeight="1">
      <c r="A447" s="1317" t="s">
        <v>402</v>
      </c>
      <c r="B447" s="1318"/>
      <c r="C447" s="1318"/>
      <c r="D447" s="1319"/>
      <c r="E447" s="828"/>
      <c r="F447" s="773"/>
    </row>
    <row r="448" spans="1:12" s="312" customFormat="1" ht="12.75" customHeight="1">
      <c r="A448" s="1297" t="s">
        <v>403</v>
      </c>
      <c r="B448" s="1298"/>
      <c r="C448" s="630"/>
      <c r="D448" s="1067">
        <v>21098123.100000001</v>
      </c>
      <c r="E448" s="781"/>
      <c r="F448" s="784"/>
    </row>
    <row r="449" spans="1:12" s="312" customFormat="1">
      <c r="A449" s="1299"/>
      <c r="B449" s="1299"/>
      <c r="C449" s="12"/>
      <c r="D449" s="14"/>
      <c r="E449" s="368"/>
      <c r="F449" s="773"/>
    </row>
    <row r="450" spans="1:12" s="312" customFormat="1" ht="12.75" customHeight="1">
      <c r="A450" s="1300" t="s">
        <v>404</v>
      </c>
      <c r="B450" s="1301"/>
      <c r="C450" s="1103"/>
      <c r="D450" s="1104">
        <v>0</v>
      </c>
      <c r="E450" s="314"/>
      <c r="F450" s="773"/>
    </row>
    <row r="451" spans="1:12" s="312" customFormat="1" ht="12.75" customHeight="1">
      <c r="A451" s="1302" t="s">
        <v>405</v>
      </c>
      <c r="B451" s="1303"/>
      <c r="C451" s="1105">
        <v>0</v>
      </c>
      <c r="D451" s="1106"/>
      <c r="E451" s="314"/>
      <c r="F451" s="773"/>
    </row>
    <row r="452" spans="1:12" s="312" customFormat="1" ht="12.75" customHeight="1">
      <c r="A452" s="1302" t="s">
        <v>406</v>
      </c>
      <c r="B452" s="1303"/>
      <c r="C452" s="1105">
        <v>0</v>
      </c>
      <c r="D452" s="1106"/>
      <c r="E452" s="314"/>
    </row>
    <row r="453" spans="1:12" s="312" customFormat="1" ht="12.75" customHeight="1">
      <c r="A453" s="1302" t="s">
        <v>407</v>
      </c>
      <c r="B453" s="1303"/>
      <c r="C453" s="1105">
        <v>0</v>
      </c>
      <c r="D453" s="1106"/>
      <c r="E453" s="314"/>
    </row>
    <row r="454" spans="1:12" s="312" customFormat="1">
      <c r="A454" s="1302" t="s">
        <v>408</v>
      </c>
      <c r="B454" s="1303"/>
      <c r="C454" s="1105">
        <v>0</v>
      </c>
      <c r="D454" s="1106"/>
      <c r="E454" s="314"/>
    </row>
    <row r="455" spans="1:12" s="312" customFormat="1">
      <c r="A455" s="1302" t="s">
        <v>409</v>
      </c>
      <c r="B455" s="1303"/>
      <c r="C455" s="1105">
        <v>0</v>
      </c>
      <c r="D455" s="1106"/>
      <c r="E455" s="314"/>
    </row>
    <row r="456" spans="1:12" s="312" customFormat="1">
      <c r="A456" s="1307"/>
      <c r="B456" s="1308"/>
      <c r="C456" s="1107"/>
      <c r="D456" s="1108"/>
      <c r="E456" s="314"/>
    </row>
    <row r="457" spans="1:12">
      <c r="A457" s="1309" t="s">
        <v>410</v>
      </c>
      <c r="B457" s="1310"/>
      <c r="C457" s="1109"/>
      <c r="D457" s="1110">
        <v>4829445.01</v>
      </c>
      <c r="E457" s="314"/>
      <c r="H457" s="312"/>
      <c r="I457" s="312"/>
      <c r="J457" s="312"/>
      <c r="K457" s="312"/>
      <c r="L457" s="312"/>
    </row>
    <row r="458" spans="1:12" ht="12.75" customHeight="1">
      <c r="A458" s="1302" t="s">
        <v>411</v>
      </c>
      <c r="B458" s="1303"/>
      <c r="C458" s="1105">
        <v>4829445.01</v>
      </c>
      <c r="D458" s="1106"/>
      <c r="E458" s="314"/>
      <c r="H458" s="312"/>
      <c r="I458" s="312"/>
      <c r="J458" s="312"/>
      <c r="K458" s="312"/>
      <c r="L458" s="312"/>
    </row>
    <row r="459" spans="1:12">
      <c r="A459" s="1302" t="s">
        <v>412</v>
      </c>
      <c r="B459" s="1303"/>
      <c r="C459" s="1105">
        <v>0</v>
      </c>
      <c r="D459" s="1106"/>
      <c r="E459" s="314"/>
      <c r="F459" s="313"/>
      <c r="G459" s="313"/>
      <c r="H459" s="312"/>
      <c r="I459" s="312"/>
    </row>
    <row r="460" spans="1:12">
      <c r="A460" s="1302" t="s">
        <v>413</v>
      </c>
      <c r="B460" s="1311"/>
      <c r="C460" s="1111">
        <v>0</v>
      </c>
      <c r="D460" s="1106"/>
      <c r="E460" s="314"/>
      <c r="F460" s="313"/>
      <c r="G460" s="313"/>
    </row>
    <row r="461" spans="1:12">
      <c r="A461" s="1312" t="s">
        <v>414</v>
      </c>
      <c r="B461" s="1313"/>
      <c r="C461" s="1112"/>
      <c r="D461" s="1113"/>
      <c r="E461" s="314"/>
      <c r="F461" s="782"/>
      <c r="G461" s="313"/>
    </row>
    <row r="462" spans="1:12" ht="15" customHeight="1">
      <c r="A462" s="1314"/>
      <c r="B462" s="1314"/>
      <c r="C462" s="312"/>
      <c r="D462" s="312"/>
      <c r="E462" s="316"/>
      <c r="F462" s="313"/>
      <c r="G462" s="313"/>
    </row>
    <row r="463" spans="1:12" ht="12.75" customHeight="1">
      <c r="A463" s="1305" t="s">
        <v>415</v>
      </c>
      <c r="B463" s="1306"/>
      <c r="C463" s="346"/>
      <c r="D463" s="347">
        <v>16268678.090000002</v>
      </c>
      <c r="F463" s="369"/>
      <c r="G463" s="313"/>
    </row>
    <row r="464" spans="1:12" s="312" customFormat="1" ht="12.75" customHeight="1">
      <c r="A464" s="313"/>
      <c r="B464" s="611"/>
      <c r="C464" s="313"/>
      <c r="D464" s="313"/>
      <c r="E464" s="316"/>
      <c r="F464" s="313"/>
      <c r="G464" s="313"/>
    </row>
    <row r="465" spans="1:7" ht="12.75" customHeight="1">
      <c r="A465" s="1317" t="s">
        <v>416</v>
      </c>
      <c r="B465" s="1318"/>
      <c r="C465" s="1318"/>
      <c r="D465" s="1319"/>
      <c r="E465" s="316"/>
      <c r="F465" s="316"/>
      <c r="G465" s="313"/>
    </row>
    <row r="466" spans="1:7" ht="12.75" customHeight="1">
      <c r="A466" s="1320" t="s">
        <v>417</v>
      </c>
      <c r="B466" s="1321"/>
      <c r="C466" s="344"/>
      <c r="D466" s="1068">
        <v>16173325.1</v>
      </c>
      <c r="E466" s="14"/>
      <c r="F466" s="784"/>
      <c r="G466" s="313"/>
    </row>
    <row r="467" spans="1:7" ht="15" customHeight="1">
      <c r="A467" s="1322"/>
      <c r="B467" s="1314"/>
      <c r="C467" s="1114"/>
      <c r="D467" s="1115"/>
      <c r="E467" s="316"/>
      <c r="F467" s="371"/>
      <c r="G467" s="313"/>
    </row>
    <row r="468" spans="1:7" ht="12.75" customHeight="1">
      <c r="A468" s="1323" t="s">
        <v>418</v>
      </c>
      <c r="B468" s="1324"/>
      <c r="C468" s="362"/>
      <c r="D468" s="1116">
        <v>0</v>
      </c>
      <c r="E468" s="316"/>
      <c r="F468" s="373"/>
      <c r="G468" s="313"/>
    </row>
    <row r="469" spans="1:7" ht="12.75" customHeight="1">
      <c r="A469" s="1315" t="s">
        <v>419</v>
      </c>
      <c r="B469" s="1316"/>
      <c r="C469" s="1117">
        <v>0</v>
      </c>
      <c r="D469" s="1118"/>
      <c r="E469" s="370"/>
      <c r="F469" s="373"/>
      <c r="G469" s="313"/>
    </row>
    <row r="470" spans="1:7" ht="12.75" customHeight="1">
      <c r="A470" s="1315" t="s">
        <v>420</v>
      </c>
      <c r="B470" s="1316"/>
      <c r="C470" s="1117">
        <v>0</v>
      </c>
      <c r="D470" s="1118"/>
      <c r="E470" s="370"/>
      <c r="F470" s="373"/>
      <c r="G470" s="313"/>
    </row>
    <row r="471" spans="1:7" ht="12.75" customHeight="1">
      <c r="A471" s="1315" t="s">
        <v>421</v>
      </c>
      <c r="B471" s="1316"/>
      <c r="C471" s="1117">
        <v>0</v>
      </c>
      <c r="D471" s="1118"/>
      <c r="E471" s="372"/>
      <c r="F471" s="373"/>
      <c r="G471" s="313"/>
    </row>
    <row r="472" spans="1:7" ht="12.75" customHeight="1">
      <c r="A472" s="1315" t="s">
        <v>422</v>
      </c>
      <c r="B472" s="1316"/>
      <c r="C472" s="1117">
        <v>0</v>
      </c>
      <c r="D472" s="1118"/>
      <c r="E472" s="372"/>
      <c r="F472" s="373"/>
      <c r="G472" s="313"/>
    </row>
    <row r="473" spans="1:7" ht="12.75" customHeight="1">
      <c r="A473" s="1315" t="s">
        <v>423</v>
      </c>
      <c r="B473" s="1316"/>
      <c r="C473" s="1117">
        <v>0</v>
      </c>
      <c r="D473" s="1118"/>
      <c r="E473" s="372"/>
      <c r="F473" s="373"/>
      <c r="G473" s="313"/>
    </row>
    <row r="474" spans="1:7" ht="12.75" customHeight="1">
      <c r="A474" s="1315" t="s">
        <v>424</v>
      </c>
      <c r="B474" s="1316"/>
      <c r="C474" s="1117">
        <v>0</v>
      </c>
      <c r="D474" s="1119"/>
      <c r="E474" s="372"/>
      <c r="F474" s="316"/>
      <c r="G474" s="313"/>
    </row>
    <row r="475" spans="1:7" ht="12.75" customHeight="1">
      <c r="A475" s="1315" t="s">
        <v>425</v>
      </c>
      <c r="B475" s="1316"/>
      <c r="C475" s="1117">
        <v>0</v>
      </c>
      <c r="D475" s="1120"/>
      <c r="E475" s="372"/>
      <c r="F475" s="369"/>
      <c r="G475" s="313"/>
    </row>
    <row r="476" spans="1:7" ht="12.75" customHeight="1">
      <c r="A476" s="1315" t="s">
        <v>426</v>
      </c>
      <c r="B476" s="1316"/>
      <c r="C476" s="1117">
        <v>0</v>
      </c>
      <c r="D476" s="1121"/>
      <c r="E476" s="372"/>
      <c r="F476" s="374"/>
      <c r="G476" s="313"/>
    </row>
    <row r="477" spans="1:7" ht="12.75" customHeight="1">
      <c r="A477" s="1315" t="s">
        <v>427</v>
      </c>
      <c r="B477" s="1316"/>
      <c r="C477" s="1117">
        <v>0</v>
      </c>
      <c r="D477" s="1118"/>
      <c r="E477" s="369"/>
      <c r="F477" s="313"/>
      <c r="G477" s="313"/>
    </row>
    <row r="478" spans="1:7">
      <c r="A478" s="1315" t="s">
        <v>428</v>
      </c>
      <c r="B478" s="1316"/>
      <c r="C478" s="1117">
        <v>0</v>
      </c>
      <c r="D478" s="1119"/>
      <c r="E478" s="369"/>
      <c r="F478" s="313"/>
      <c r="G478" s="313"/>
    </row>
    <row r="479" spans="1:7">
      <c r="A479" s="1315" t="s">
        <v>429</v>
      </c>
      <c r="B479" s="1316"/>
      <c r="C479" s="1117">
        <v>0</v>
      </c>
      <c r="D479" s="1118"/>
      <c r="E479" s="369"/>
      <c r="F479" s="313"/>
      <c r="G479" s="313"/>
    </row>
    <row r="480" spans="1:7">
      <c r="A480" s="1315" t="s">
        <v>430</v>
      </c>
      <c r="B480" s="1316"/>
      <c r="C480" s="1117">
        <v>0</v>
      </c>
      <c r="D480" s="1118"/>
      <c r="E480" s="369"/>
      <c r="F480" s="313"/>
      <c r="G480" s="313"/>
    </row>
    <row r="481" spans="1:8" ht="12.75" customHeight="1">
      <c r="A481" s="1315" t="s">
        <v>431</v>
      </c>
      <c r="B481" s="1316"/>
      <c r="C481" s="1117">
        <v>0</v>
      </c>
      <c r="D481" s="1118"/>
      <c r="E481" s="375"/>
      <c r="F481" s="313"/>
      <c r="G481" s="313"/>
    </row>
    <row r="482" spans="1:8" ht="12.75" customHeight="1">
      <c r="A482" s="1315" t="s">
        <v>432</v>
      </c>
      <c r="B482" s="1316"/>
      <c r="C482" s="1117">
        <v>0</v>
      </c>
      <c r="D482" s="1118"/>
      <c r="E482" s="316"/>
      <c r="F482" s="313"/>
      <c r="G482" s="313"/>
    </row>
    <row r="483" spans="1:8" ht="12.75" customHeight="1">
      <c r="A483" s="1315" t="s">
        <v>433</v>
      </c>
      <c r="B483" s="1316"/>
      <c r="C483" s="1117">
        <v>0</v>
      </c>
      <c r="D483" s="1118"/>
      <c r="E483" s="316"/>
      <c r="F483" s="313"/>
      <c r="G483" s="313"/>
    </row>
    <row r="484" spans="1:8" ht="12.75" customHeight="1">
      <c r="A484" s="1315" t="s">
        <v>434</v>
      </c>
      <c r="B484" s="1316"/>
      <c r="C484" s="1117">
        <v>0</v>
      </c>
      <c r="D484" s="1118"/>
      <c r="E484" s="316"/>
      <c r="F484" s="313"/>
      <c r="G484" s="313"/>
    </row>
    <row r="485" spans="1:8" ht="12.75" customHeight="1">
      <c r="A485" s="1325" t="s">
        <v>435</v>
      </c>
      <c r="B485" s="1326"/>
      <c r="C485" s="1117">
        <v>0</v>
      </c>
      <c r="D485" s="1118"/>
      <c r="E485" s="316"/>
      <c r="F485" s="313"/>
      <c r="G485" s="313"/>
    </row>
    <row r="486" spans="1:8" ht="12.75" customHeight="1">
      <c r="A486" s="1322"/>
      <c r="B486" s="1314"/>
      <c r="C486" s="1122"/>
      <c r="D486" s="1123"/>
      <c r="E486" s="316"/>
      <c r="F486" s="313"/>
      <c r="G486" s="313"/>
    </row>
    <row r="487" spans="1:8">
      <c r="A487" s="1323" t="s">
        <v>436</v>
      </c>
      <c r="B487" s="1324"/>
      <c r="C487" s="1122"/>
      <c r="D487" s="1124">
        <v>0</v>
      </c>
      <c r="E487" s="316"/>
      <c r="F487" s="313"/>
      <c r="G487" s="313"/>
    </row>
    <row r="488" spans="1:8">
      <c r="A488" s="1315" t="s">
        <v>437</v>
      </c>
      <c r="B488" s="1316"/>
      <c r="C488" s="1117">
        <v>0</v>
      </c>
      <c r="D488" s="1118"/>
      <c r="E488" s="376"/>
      <c r="F488" s="313"/>
      <c r="G488" s="313"/>
    </row>
    <row r="489" spans="1:8">
      <c r="A489" s="1315" t="s">
        <v>77</v>
      </c>
      <c r="B489" s="1316"/>
      <c r="C489" s="1117">
        <v>0</v>
      </c>
      <c r="D489" s="1118"/>
      <c r="E489" s="376"/>
      <c r="F489" s="313"/>
      <c r="G489" s="313"/>
    </row>
    <row r="490" spans="1:8">
      <c r="A490" s="1315" t="s">
        <v>438</v>
      </c>
      <c r="B490" s="1316"/>
      <c r="C490" s="1117">
        <v>0</v>
      </c>
      <c r="D490" s="1118"/>
      <c r="E490" s="316"/>
      <c r="F490" s="313"/>
      <c r="G490" s="313"/>
    </row>
    <row r="491" spans="1:8">
      <c r="A491" s="1315" t="s">
        <v>439</v>
      </c>
      <c r="B491" s="1316"/>
      <c r="C491" s="1117">
        <v>0</v>
      </c>
      <c r="D491" s="1118"/>
      <c r="E491" s="316"/>
      <c r="F491" s="313"/>
      <c r="G491" s="313"/>
    </row>
    <row r="492" spans="1:8">
      <c r="A492" s="1315" t="s">
        <v>440</v>
      </c>
      <c r="B492" s="1316"/>
      <c r="C492" s="1117">
        <v>0</v>
      </c>
      <c r="D492" s="1118"/>
      <c r="E492" s="316"/>
      <c r="F492" s="313"/>
      <c r="G492" s="313"/>
    </row>
    <row r="493" spans="1:8">
      <c r="A493" s="1315" t="s">
        <v>73</v>
      </c>
      <c r="B493" s="1316"/>
      <c r="C493" s="1117">
        <v>0</v>
      </c>
      <c r="D493" s="1118"/>
      <c r="E493" s="316"/>
      <c r="F493" s="313"/>
      <c r="G493" s="313"/>
    </row>
    <row r="494" spans="1:8">
      <c r="A494" s="1327" t="s">
        <v>441</v>
      </c>
      <c r="B494" s="1328"/>
      <c r="C494" s="1117">
        <v>0</v>
      </c>
      <c r="D494" s="1118"/>
      <c r="E494" s="316"/>
      <c r="F494" s="313"/>
      <c r="G494" s="313"/>
    </row>
    <row r="495" spans="1:8" ht="21" customHeight="1">
      <c r="A495" s="1329"/>
      <c r="B495" s="1330"/>
      <c r="C495" s="1125"/>
      <c r="D495" s="1126"/>
      <c r="E495" s="316"/>
      <c r="F495" s="313"/>
      <c r="G495" s="313"/>
    </row>
    <row r="496" spans="1:8">
      <c r="A496" s="358" t="s">
        <v>442</v>
      </c>
      <c r="B496" s="359"/>
      <c r="C496" s="360"/>
      <c r="D496" s="357">
        <v>16173325.1</v>
      </c>
      <c r="E496" s="14"/>
      <c r="F496" s="369"/>
      <c r="G496" s="783"/>
      <c r="H496" s="374"/>
    </row>
    <row r="497" spans="1:12">
      <c r="A497" s="312"/>
      <c r="B497" s="312"/>
      <c r="C497" s="312"/>
      <c r="D497" s="312"/>
      <c r="E497" s="14"/>
      <c r="F497" s="313"/>
      <c r="G497" s="313"/>
      <c r="H497" s="313"/>
    </row>
    <row r="498" spans="1:12" ht="3.75" customHeight="1">
      <c r="E498" s="14"/>
      <c r="H498" s="312"/>
    </row>
    <row r="499" spans="1:12" ht="21" customHeight="1">
      <c r="A499" s="313"/>
      <c r="B499" s="313"/>
      <c r="C499" s="313"/>
      <c r="D499" s="313"/>
      <c r="F499" s="369"/>
      <c r="G499" s="313"/>
      <c r="H499" s="313"/>
    </row>
    <row r="500" spans="1:12">
      <c r="A500" s="1296" t="s">
        <v>443</v>
      </c>
      <c r="B500" s="1296"/>
      <c r="C500" s="1296"/>
      <c r="D500" s="1296"/>
      <c r="F500" s="369"/>
      <c r="G500" s="313"/>
      <c r="H500" s="313"/>
    </row>
    <row r="501" spans="1:12" s="46" customFormat="1" ht="15">
      <c r="A501" s="348"/>
      <c r="B501" s="348"/>
      <c r="C501" s="348"/>
      <c r="D501" s="348"/>
      <c r="F501" s="1019"/>
      <c r="G501" s="313"/>
      <c r="H501" s="313"/>
      <c r="I501" s="14"/>
      <c r="J501" s="14"/>
      <c r="K501" s="14"/>
      <c r="L501" s="14"/>
    </row>
    <row r="502" spans="1:12" s="46" customFormat="1" ht="15">
      <c r="A502" s="269" t="s">
        <v>444</v>
      </c>
      <c r="B502" s="282" t="s">
        <v>200</v>
      </c>
      <c r="C502" s="283" t="s">
        <v>201</v>
      </c>
      <c r="D502" s="239" t="s">
        <v>227</v>
      </c>
      <c r="F502" s="1019"/>
      <c r="G502" s="313"/>
      <c r="H502" s="313"/>
      <c r="I502" s="14"/>
      <c r="J502" s="14"/>
      <c r="K502" s="14"/>
      <c r="L502" s="14"/>
    </row>
    <row r="503" spans="1:12" ht="15">
      <c r="A503" s="1127" t="s">
        <v>526</v>
      </c>
      <c r="B503" s="1128">
        <v>0</v>
      </c>
      <c r="C503" s="1129">
        <v>0</v>
      </c>
      <c r="D503" s="1130"/>
      <c r="E503" s="316"/>
      <c r="F503" s="313"/>
      <c r="G503" s="313"/>
      <c r="J503" s="46"/>
      <c r="K503" s="46"/>
      <c r="L503" s="46"/>
    </row>
    <row r="504" spans="1:12" ht="15">
      <c r="A504" s="1131"/>
      <c r="B504" s="1128"/>
      <c r="C504" s="1132"/>
      <c r="D504" s="305"/>
      <c r="E504" s="316"/>
      <c r="F504" s="349"/>
      <c r="G504" s="349"/>
      <c r="H504" s="46"/>
      <c r="I504" s="46"/>
      <c r="J504" s="46"/>
      <c r="K504" s="46"/>
      <c r="L504" s="46"/>
    </row>
    <row r="505" spans="1:12" ht="15">
      <c r="A505" s="1133"/>
      <c r="B505" s="1134">
        <v>0</v>
      </c>
      <c r="C505" s="1135">
        <v>0</v>
      </c>
      <c r="D505" s="1136">
        <v>0</v>
      </c>
      <c r="E505" s="316"/>
      <c r="F505" s="349"/>
      <c r="G505" s="349"/>
      <c r="H505" s="46"/>
      <c r="I505" s="46"/>
    </row>
    <row r="506" spans="1:12">
      <c r="B506" s="240">
        <v>0</v>
      </c>
      <c r="C506" s="240">
        <v>0</v>
      </c>
      <c r="D506" s="240">
        <v>0</v>
      </c>
      <c r="E506" s="316"/>
      <c r="F506" s="313"/>
      <c r="G506" s="313"/>
    </row>
    <row r="507" spans="1:12" ht="15">
      <c r="A507" s="349"/>
      <c r="B507" s="349"/>
      <c r="C507" s="349"/>
      <c r="D507" s="349"/>
      <c r="E507" s="349"/>
      <c r="F507" s="313"/>
      <c r="G507" s="313"/>
    </row>
    <row r="508" spans="1:12" ht="12.75" customHeight="1">
      <c r="A508" s="349"/>
      <c r="B508" s="349"/>
      <c r="C508" s="349"/>
      <c r="D508" s="349"/>
      <c r="E508" s="349"/>
      <c r="F508" s="313"/>
      <c r="G508" s="313"/>
    </row>
    <row r="509" spans="1:12">
      <c r="A509" s="312" t="s">
        <v>65</v>
      </c>
      <c r="B509" s="313"/>
      <c r="C509" s="313"/>
      <c r="D509" s="313"/>
      <c r="E509" s="313"/>
      <c r="F509" s="313"/>
      <c r="G509" s="313"/>
    </row>
    <row r="510" spans="1:12">
      <c r="A510" s="312"/>
      <c r="B510" s="313"/>
      <c r="C510" s="313"/>
      <c r="D510" s="313"/>
      <c r="E510" s="313"/>
      <c r="F510" s="313"/>
      <c r="G510" s="313"/>
    </row>
    <row r="511" spans="1:12">
      <c r="A511" s="312"/>
      <c r="B511" s="313"/>
      <c r="C511" s="313"/>
      <c r="D511" s="313"/>
      <c r="E511" s="313"/>
      <c r="F511" s="313"/>
      <c r="G511" s="313"/>
    </row>
    <row r="512" spans="1:12">
      <c r="A512" s="312"/>
      <c r="B512" s="312"/>
      <c r="C512" s="312"/>
      <c r="D512" s="312"/>
      <c r="E512" s="316"/>
      <c r="F512" s="313"/>
      <c r="G512" s="313"/>
    </row>
    <row r="513" spans="1:7">
      <c r="A513" s="315"/>
      <c r="B513" s="313"/>
      <c r="C513" s="315"/>
      <c r="D513" s="315"/>
      <c r="E513" s="316"/>
      <c r="F513" s="313"/>
      <c r="G513" s="313"/>
    </row>
    <row r="514" spans="1:7">
      <c r="A514" s="776" t="s">
        <v>851</v>
      </c>
      <c r="B514" s="361"/>
      <c r="C514" s="1240" t="s">
        <v>772</v>
      </c>
      <c r="D514" s="1240"/>
      <c r="E514" s="317"/>
      <c r="F514" s="313"/>
      <c r="G514" s="313"/>
    </row>
    <row r="515" spans="1:7">
      <c r="A515" s="583" t="s">
        <v>66</v>
      </c>
      <c r="B515" s="689"/>
      <c r="C515" s="1235" t="s">
        <v>67</v>
      </c>
      <c r="D515" s="1235"/>
      <c r="E515" s="318"/>
      <c r="F515" s="313"/>
      <c r="G515" s="313"/>
    </row>
    <row r="516" spans="1:7">
      <c r="E516" s="313"/>
      <c r="F516" s="313"/>
      <c r="G516" s="313"/>
    </row>
    <row r="517" spans="1:7">
      <c r="E517" s="313"/>
      <c r="F517" s="313"/>
      <c r="G517" s="313"/>
    </row>
    <row r="518" spans="1:7">
      <c r="E518" s="313"/>
      <c r="F518" s="313"/>
      <c r="G518" s="313"/>
    </row>
    <row r="519" spans="1:7">
      <c r="E519" s="313"/>
    </row>
    <row r="520" spans="1:7">
      <c r="E520" s="313"/>
    </row>
    <row r="521" spans="1:7">
      <c r="E521" s="313"/>
    </row>
  </sheetData>
  <sheetProtection selectLockedCells="1" selectUnlockedCells="1"/>
  <mergeCells count="62">
    <mergeCell ref="C515:D515"/>
    <mergeCell ref="A447:D447"/>
    <mergeCell ref="A500:D500"/>
    <mergeCell ref="C514:D514"/>
    <mergeCell ref="A493:B493"/>
    <mergeCell ref="A494:B494"/>
    <mergeCell ref="A495:B495"/>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74:B474"/>
    <mergeCell ref="A465:D465"/>
    <mergeCell ref="A466:B466"/>
    <mergeCell ref="A467:B467"/>
    <mergeCell ref="A468:B468"/>
    <mergeCell ref="A469:B469"/>
    <mergeCell ref="A470:B470"/>
    <mergeCell ref="A471:B471"/>
    <mergeCell ref="A472:B472"/>
    <mergeCell ref="A473:B473"/>
    <mergeCell ref="A463:B463"/>
    <mergeCell ref="A452:B452"/>
    <mergeCell ref="A453:B453"/>
    <mergeCell ref="A454:B454"/>
    <mergeCell ref="A455:B455"/>
    <mergeCell ref="A456:B456"/>
    <mergeCell ref="A457:B457"/>
    <mergeCell ref="A458:B458"/>
    <mergeCell ref="A459:B459"/>
    <mergeCell ref="A460:B460"/>
    <mergeCell ref="A461:B461"/>
    <mergeCell ref="A462:B462"/>
    <mergeCell ref="A448:B448"/>
    <mergeCell ref="A449:B449"/>
    <mergeCell ref="A450:B450"/>
    <mergeCell ref="A451:B451"/>
    <mergeCell ref="C205:D205"/>
    <mergeCell ref="C211:D211"/>
    <mergeCell ref="C217:D217"/>
    <mergeCell ref="C235:D235"/>
    <mergeCell ref="C243:D243"/>
    <mergeCell ref="C199:D199"/>
    <mergeCell ref="A1:D1"/>
    <mergeCell ref="A2:E2"/>
    <mergeCell ref="A3:E3"/>
    <mergeCell ref="C77:D77"/>
    <mergeCell ref="A7:E7"/>
  </mergeCells>
  <dataValidations disablePrompts="1" count="4">
    <dataValidation allowBlank="1" showInputMessage="1" showErrorMessage="1" prompt="Corresponde al número de la cuenta de acuerdo al Plan de Cuentas emitido por el CONAC (DOF 22/11/2010)." sqref="A152 IW152 SS152 ACO152 AMK152 AWG152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A65744 IW65737 SS65737 ACO65737 AMK65737 AWG65737 BGC65737 BPY65737 BZU65737 CJQ65737 CTM65737 DDI65737 DNE65737 DXA65737 EGW65737 EQS65737 FAO65737 FKK65737 FUG65737 GEC65737 GNY65737 GXU65737 HHQ65737 HRM65737 IBI65737 ILE65737 IVA65737 JEW65737 JOS65737 JYO65737 KIK65737 KSG65737 LCC65737 LLY65737 LVU65737 MFQ65737 MPM65737 MZI65737 NJE65737 NTA65737 OCW65737 OMS65737 OWO65737 PGK65737 PQG65737 QAC65737 QJY65737 QTU65737 RDQ65737 RNM65737 RXI65737 SHE65737 SRA65737 TAW65737 TKS65737 TUO65737 UEK65737 UOG65737 UYC65737 VHY65737 VRU65737 WBQ65737 WLM65737 WVI65737 A131280 IW131273 SS131273 ACO131273 AMK131273 AWG131273 BGC131273 BPY131273 BZU131273 CJQ131273 CTM131273 DDI131273 DNE131273 DXA131273 EGW131273 EQS131273 FAO131273 FKK131273 FUG131273 GEC131273 GNY131273 GXU131273 HHQ131273 HRM131273 IBI131273 ILE131273 IVA131273 JEW131273 JOS131273 JYO131273 KIK131273 KSG131273 LCC131273 LLY131273 LVU131273 MFQ131273 MPM131273 MZI131273 NJE131273 NTA131273 OCW131273 OMS131273 OWO131273 PGK131273 PQG131273 QAC131273 QJY131273 QTU131273 RDQ131273 RNM131273 RXI131273 SHE131273 SRA131273 TAW131273 TKS131273 TUO131273 UEK131273 UOG131273 UYC131273 VHY131273 VRU131273 WBQ131273 WLM131273 WVI131273 A196816 IW196809 SS196809 ACO196809 AMK196809 AWG196809 BGC196809 BPY196809 BZU196809 CJQ196809 CTM196809 DDI196809 DNE196809 DXA196809 EGW196809 EQS196809 FAO196809 FKK196809 FUG196809 GEC196809 GNY196809 GXU196809 HHQ196809 HRM196809 IBI196809 ILE196809 IVA196809 JEW196809 JOS196809 JYO196809 KIK196809 KSG196809 LCC196809 LLY196809 LVU196809 MFQ196809 MPM196809 MZI196809 NJE196809 NTA196809 OCW196809 OMS196809 OWO196809 PGK196809 PQG196809 QAC196809 QJY196809 QTU196809 RDQ196809 RNM196809 RXI196809 SHE196809 SRA196809 TAW196809 TKS196809 TUO196809 UEK196809 UOG196809 UYC196809 VHY196809 VRU196809 WBQ196809 WLM196809 WVI196809 A262352 IW262345 SS262345 ACO262345 AMK262345 AWG262345 BGC262345 BPY262345 BZU262345 CJQ262345 CTM262345 DDI262345 DNE262345 DXA262345 EGW262345 EQS262345 FAO262345 FKK262345 FUG262345 GEC262345 GNY262345 GXU262345 HHQ262345 HRM262345 IBI262345 ILE262345 IVA262345 JEW262345 JOS262345 JYO262345 KIK262345 KSG262345 LCC262345 LLY262345 LVU262345 MFQ262345 MPM262345 MZI262345 NJE262345 NTA262345 OCW262345 OMS262345 OWO262345 PGK262345 PQG262345 QAC262345 QJY262345 QTU262345 RDQ262345 RNM262345 RXI262345 SHE262345 SRA262345 TAW262345 TKS262345 TUO262345 UEK262345 UOG262345 UYC262345 VHY262345 VRU262345 WBQ262345 WLM262345 WVI262345 A327888 IW327881 SS327881 ACO327881 AMK327881 AWG327881 BGC327881 BPY327881 BZU327881 CJQ327881 CTM327881 DDI327881 DNE327881 DXA327881 EGW327881 EQS327881 FAO327881 FKK327881 FUG327881 GEC327881 GNY327881 GXU327881 HHQ327881 HRM327881 IBI327881 ILE327881 IVA327881 JEW327881 JOS327881 JYO327881 KIK327881 KSG327881 LCC327881 LLY327881 LVU327881 MFQ327881 MPM327881 MZI327881 NJE327881 NTA327881 OCW327881 OMS327881 OWO327881 PGK327881 PQG327881 QAC327881 QJY327881 QTU327881 RDQ327881 RNM327881 RXI327881 SHE327881 SRA327881 TAW327881 TKS327881 TUO327881 UEK327881 UOG327881 UYC327881 VHY327881 VRU327881 WBQ327881 WLM327881 WVI327881 A393424 IW393417 SS393417 ACO393417 AMK393417 AWG393417 BGC393417 BPY393417 BZU393417 CJQ393417 CTM393417 DDI393417 DNE393417 DXA393417 EGW393417 EQS393417 FAO393417 FKK393417 FUG393417 GEC393417 GNY393417 GXU393417 HHQ393417 HRM393417 IBI393417 ILE393417 IVA393417 JEW393417 JOS393417 JYO393417 KIK393417 KSG393417 LCC393417 LLY393417 LVU393417 MFQ393417 MPM393417 MZI393417 NJE393417 NTA393417 OCW393417 OMS393417 OWO393417 PGK393417 PQG393417 QAC393417 QJY393417 QTU393417 RDQ393417 RNM393417 RXI393417 SHE393417 SRA393417 TAW393417 TKS393417 TUO393417 UEK393417 UOG393417 UYC393417 VHY393417 VRU393417 WBQ393417 WLM393417 WVI393417 A458960 IW458953 SS458953 ACO458953 AMK458953 AWG458953 BGC458953 BPY458953 BZU458953 CJQ458953 CTM458953 DDI458953 DNE458953 DXA458953 EGW458953 EQS458953 FAO458953 FKK458953 FUG458953 GEC458953 GNY458953 GXU458953 HHQ458953 HRM458953 IBI458953 ILE458953 IVA458953 JEW458953 JOS458953 JYO458953 KIK458953 KSG458953 LCC458953 LLY458953 LVU458953 MFQ458953 MPM458953 MZI458953 NJE458953 NTA458953 OCW458953 OMS458953 OWO458953 PGK458953 PQG458953 QAC458953 QJY458953 QTU458953 RDQ458953 RNM458953 RXI458953 SHE458953 SRA458953 TAW458953 TKS458953 TUO458953 UEK458953 UOG458953 UYC458953 VHY458953 VRU458953 WBQ458953 WLM458953 WVI458953 A524496 IW524489 SS524489 ACO524489 AMK524489 AWG524489 BGC524489 BPY524489 BZU524489 CJQ524489 CTM524489 DDI524489 DNE524489 DXA524489 EGW524489 EQS524489 FAO524489 FKK524489 FUG524489 GEC524489 GNY524489 GXU524489 HHQ524489 HRM524489 IBI524489 ILE524489 IVA524489 JEW524489 JOS524489 JYO524489 KIK524489 KSG524489 LCC524489 LLY524489 LVU524489 MFQ524489 MPM524489 MZI524489 NJE524489 NTA524489 OCW524489 OMS524489 OWO524489 PGK524489 PQG524489 QAC524489 QJY524489 QTU524489 RDQ524489 RNM524489 RXI524489 SHE524489 SRA524489 TAW524489 TKS524489 TUO524489 UEK524489 UOG524489 UYC524489 VHY524489 VRU524489 WBQ524489 WLM524489 WVI524489 A590032 IW590025 SS590025 ACO590025 AMK590025 AWG590025 BGC590025 BPY590025 BZU590025 CJQ590025 CTM590025 DDI590025 DNE590025 DXA590025 EGW590025 EQS590025 FAO590025 FKK590025 FUG590025 GEC590025 GNY590025 GXU590025 HHQ590025 HRM590025 IBI590025 ILE590025 IVA590025 JEW590025 JOS590025 JYO590025 KIK590025 KSG590025 LCC590025 LLY590025 LVU590025 MFQ590025 MPM590025 MZI590025 NJE590025 NTA590025 OCW590025 OMS590025 OWO590025 PGK590025 PQG590025 QAC590025 QJY590025 QTU590025 RDQ590025 RNM590025 RXI590025 SHE590025 SRA590025 TAW590025 TKS590025 TUO590025 UEK590025 UOG590025 UYC590025 VHY590025 VRU590025 WBQ590025 WLM590025 WVI590025 A655568 IW655561 SS655561 ACO655561 AMK655561 AWG655561 BGC655561 BPY655561 BZU655561 CJQ655561 CTM655561 DDI655561 DNE655561 DXA655561 EGW655561 EQS655561 FAO655561 FKK655561 FUG655561 GEC655561 GNY655561 GXU655561 HHQ655561 HRM655561 IBI655561 ILE655561 IVA655561 JEW655561 JOS655561 JYO655561 KIK655561 KSG655561 LCC655561 LLY655561 LVU655561 MFQ655561 MPM655561 MZI655561 NJE655561 NTA655561 OCW655561 OMS655561 OWO655561 PGK655561 PQG655561 QAC655561 QJY655561 QTU655561 RDQ655561 RNM655561 RXI655561 SHE655561 SRA655561 TAW655561 TKS655561 TUO655561 UEK655561 UOG655561 UYC655561 VHY655561 VRU655561 WBQ655561 WLM655561 WVI655561 A721104 IW721097 SS721097 ACO721097 AMK721097 AWG721097 BGC721097 BPY721097 BZU721097 CJQ721097 CTM721097 DDI721097 DNE721097 DXA721097 EGW721097 EQS721097 FAO721097 FKK721097 FUG721097 GEC721097 GNY721097 GXU721097 HHQ721097 HRM721097 IBI721097 ILE721097 IVA721097 JEW721097 JOS721097 JYO721097 KIK721097 KSG721097 LCC721097 LLY721097 LVU721097 MFQ721097 MPM721097 MZI721097 NJE721097 NTA721097 OCW721097 OMS721097 OWO721097 PGK721097 PQG721097 QAC721097 QJY721097 QTU721097 RDQ721097 RNM721097 RXI721097 SHE721097 SRA721097 TAW721097 TKS721097 TUO721097 UEK721097 UOG721097 UYC721097 VHY721097 VRU721097 WBQ721097 WLM721097 WVI721097 A786640 IW786633 SS786633 ACO786633 AMK786633 AWG786633 BGC786633 BPY786633 BZU786633 CJQ786633 CTM786633 DDI786633 DNE786633 DXA786633 EGW786633 EQS786633 FAO786633 FKK786633 FUG786633 GEC786633 GNY786633 GXU786633 HHQ786633 HRM786633 IBI786633 ILE786633 IVA786633 JEW786633 JOS786633 JYO786633 KIK786633 KSG786633 LCC786633 LLY786633 LVU786633 MFQ786633 MPM786633 MZI786633 NJE786633 NTA786633 OCW786633 OMS786633 OWO786633 PGK786633 PQG786633 QAC786633 QJY786633 QTU786633 RDQ786633 RNM786633 RXI786633 SHE786633 SRA786633 TAW786633 TKS786633 TUO786633 UEK786633 UOG786633 UYC786633 VHY786633 VRU786633 WBQ786633 WLM786633 WVI786633 A852176 IW852169 SS852169 ACO852169 AMK852169 AWG852169 BGC852169 BPY852169 BZU852169 CJQ852169 CTM852169 DDI852169 DNE852169 DXA852169 EGW852169 EQS852169 FAO852169 FKK852169 FUG852169 GEC852169 GNY852169 GXU852169 HHQ852169 HRM852169 IBI852169 ILE852169 IVA852169 JEW852169 JOS852169 JYO852169 KIK852169 KSG852169 LCC852169 LLY852169 LVU852169 MFQ852169 MPM852169 MZI852169 NJE852169 NTA852169 OCW852169 OMS852169 OWO852169 PGK852169 PQG852169 QAC852169 QJY852169 QTU852169 RDQ852169 RNM852169 RXI852169 SHE852169 SRA852169 TAW852169 TKS852169 TUO852169 UEK852169 UOG852169 UYC852169 VHY852169 VRU852169 WBQ852169 WLM852169 WVI852169 A917712 IW917705 SS917705 ACO917705 AMK917705 AWG917705 BGC917705 BPY917705 BZU917705 CJQ917705 CTM917705 DDI917705 DNE917705 DXA917705 EGW917705 EQS917705 FAO917705 FKK917705 FUG917705 GEC917705 GNY917705 GXU917705 HHQ917705 HRM917705 IBI917705 ILE917705 IVA917705 JEW917705 JOS917705 JYO917705 KIK917705 KSG917705 LCC917705 LLY917705 LVU917705 MFQ917705 MPM917705 MZI917705 NJE917705 NTA917705 OCW917705 OMS917705 OWO917705 PGK917705 PQG917705 QAC917705 QJY917705 QTU917705 RDQ917705 RNM917705 RXI917705 SHE917705 SRA917705 TAW917705 TKS917705 TUO917705 UEK917705 UOG917705 UYC917705 VHY917705 VRU917705 WBQ917705 WLM917705 WVI917705 A983248 IW983241 SS983241 ACO983241 AMK983241 AWG983241 BGC983241 BPY983241 BZU983241 CJQ983241 CTM983241 DDI983241 DNE983241 DXA983241 EGW983241 EQS983241 FAO983241 FKK983241 FUG983241 GEC983241 GNY983241 GXU983241 HHQ983241 HRM983241 IBI983241 ILE983241 IVA983241 JEW983241 JOS983241 JYO983241 KIK983241 KSG983241 LCC983241 LLY983241 LVU983241 MFQ983241 MPM983241 MZI983241 NJE983241 NTA983241 OCW983241 OMS983241 OWO983241 PGK983241 PQG983241 QAC983241 QJY983241 QTU983241 RDQ983241 RNM983241 RXI983241 SHE983241 SRA983241 TAW983241 TKS983241 TUO983241 UEK983241 UOG983241 UYC983241 VHY983241 VRU983241 WBQ983241 WLM983241 WVI983241">
      <formula1>0</formula1>
      <formula2>0</formula2>
    </dataValidation>
    <dataValidation allowBlank="1" showInputMessage="1" showErrorMessage="1" prompt="Especificar origen de dicho recurso: Federal, Estatal, Municipal, Particulares." sqref="C195 IY185:IY187 SU185:SU187 ACQ185:ACQ187 AMM185:AMM187 AWI185:AWI187 BGE185:BGE187 BQA185:BQA187 BZW185:BZW187 CJS185:CJS187 CTO185:CTO187 DDK185:DDK187 DNG185:DNG187 DXC185:DXC187 EGY185:EGY187 EQU185:EQU187 FAQ185:FAQ187 FKM185:FKM187 FUI185:FUI187 GEE185:GEE187 GOA185:GOA187 GXW185:GXW187 HHS185:HHS187 HRO185:HRO187 IBK185:IBK187 ILG185:ILG187 IVC185:IVC187 JEY185:JEY187 JOU185:JOU187 JYQ185:JYQ187 KIM185:KIM187 KSI185:KSI187 LCE185:LCE187 LMA185:LMA187 LVW185:LVW187 MFS185:MFS187 MPO185:MPO187 MZK185:MZK187 NJG185:NJG187 NTC185:NTC187 OCY185:OCY187 OMU185:OMU187 OWQ185:OWQ187 PGM185:PGM187 PQI185:PQI187 QAE185:QAE187 QKA185:QKA187 QTW185:QTW187 RDS185:RDS187 RNO185:RNO187 RXK185:RXK187 SHG185:SHG187 SRC185:SRC187 TAY185:TAY187 TKU185:TKU187 TUQ185:TUQ187 UEM185:UEM187 UOI185:UOI187 UYE185:UYE187 VIA185:VIA187 VRW185:VRW187 WBS185:WBS187 WLO185:WLO187 WVK185:WVK187 C65771 IY65764 SU65764 ACQ65764 AMM65764 AWI65764 BGE65764 BQA65764 BZW65764 CJS65764 CTO65764 DDK65764 DNG65764 DXC65764 EGY65764 EQU65764 FAQ65764 FKM65764 FUI65764 GEE65764 GOA65764 GXW65764 HHS65764 HRO65764 IBK65764 ILG65764 IVC65764 JEY65764 JOU65764 JYQ65764 KIM65764 KSI65764 LCE65764 LMA65764 LVW65764 MFS65764 MPO65764 MZK65764 NJG65764 NTC65764 OCY65764 OMU65764 OWQ65764 PGM65764 PQI65764 QAE65764 QKA65764 QTW65764 RDS65764 RNO65764 RXK65764 SHG65764 SRC65764 TAY65764 TKU65764 TUQ65764 UEM65764 UOI65764 UYE65764 VIA65764 VRW65764 WBS65764 WLO65764 WVK65764 C131307 IY131300 SU131300 ACQ131300 AMM131300 AWI131300 BGE131300 BQA131300 BZW131300 CJS131300 CTO131300 DDK131300 DNG131300 DXC131300 EGY131300 EQU131300 FAQ131300 FKM131300 FUI131300 GEE131300 GOA131300 GXW131300 HHS131300 HRO131300 IBK131300 ILG131300 IVC131300 JEY131300 JOU131300 JYQ131300 KIM131300 KSI131300 LCE131300 LMA131300 LVW131300 MFS131300 MPO131300 MZK131300 NJG131300 NTC131300 OCY131300 OMU131300 OWQ131300 PGM131300 PQI131300 QAE131300 QKA131300 QTW131300 RDS131300 RNO131300 RXK131300 SHG131300 SRC131300 TAY131300 TKU131300 TUQ131300 UEM131300 UOI131300 UYE131300 VIA131300 VRW131300 WBS131300 WLO131300 WVK131300 C196843 IY196836 SU196836 ACQ196836 AMM196836 AWI196836 BGE196836 BQA196836 BZW196836 CJS196836 CTO196836 DDK196836 DNG196836 DXC196836 EGY196836 EQU196836 FAQ196836 FKM196836 FUI196836 GEE196836 GOA196836 GXW196836 HHS196836 HRO196836 IBK196836 ILG196836 IVC196836 JEY196836 JOU196836 JYQ196836 KIM196836 KSI196836 LCE196836 LMA196836 LVW196836 MFS196836 MPO196836 MZK196836 NJG196836 NTC196836 OCY196836 OMU196836 OWQ196836 PGM196836 PQI196836 QAE196836 QKA196836 QTW196836 RDS196836 RNO196836 RXK196836 SHG196836 SRC196836 TAY196836 TKU196836 TUQ196836 UEM196836 UOI196836 UYE196836 VIA196836 VRW196836 WBS196836 WLO196836 WVK196836 C262379 IY262372 SU262372 ACQ262372 AMM262372 AWI262372 BGE262372 BQA262372 BZW262372 CJS262372 CTO262372 DDK262372 DNG262372 DXC262372 EGY262372 EQU262372 FAQ262372 FKM262372 FUI262372 GEE262372 GOA262372 GXW262372 HHS262372 HRO262372 IBK262372 ILG262372 IVC262372 JEY262372 JOU262372 JYQ262372 KIM262372 KSI262372 LCE262372 LMA262372 LVW262372 MFS262372 MPO262372 MZK262372 NJG262372 NTC262372 OCY262372 OMU262372 OWQ262372 PGM262372 PQI262372 QAE262372 QKA262372 QTW262372 RDS262372 RNO262372 RXK262372 SHG262372 SRC262372 TAY262372 TKU262372 TUQ262372 UEM262372 UOI262372 UYE262372 VIA262372 VRW262372 WBS262372 WLO262372 WVK262372 C327915 IY327908 SU327908 ACQ327908 AMM327908 AWI327908 BGE327908 BQA327908 BZW327908 CJS327908 CTO327908 DDK327908 DNG327908 DXC327908 EGY327908 EQU327908 FAQ327908 FKM327908 FUI327908 GEE327908 GOA327908 GXW327908 HHS327908 HRO327908 IBK327908 ILG327908 IVC327908 JEY327908 JOU327908 JYQ327908 KIM327908 KSI327908 LCE327908 LMA327908 LVW327908 MFS327908 MPO327908 MZK327908 NJG327908 NTC327908 OCY327908 OMU327908 OWQ327908 PGM327908 PQI327908 QAE327908 QKA327908 QTW327908 RDS327908 RNO327908 RXK327908 SHG327908 SRC327908 TAY327908 TKU327908 TUQ327908 UEM327908 UOI327908 UYE327908 VIA327908 VRW327908 WBS327908 WLO327908 WVK327908 C393451 IY393444 SU393444 ACQ393444 AMM393444 AWI393444 BGE393444 BQA393444 BZW393444 CJS393444 CTO393444 DDK393444 DNG393444 DXC393444 EGY393444 EQU393444 FAQ393444 FKM393444 FUI393444 GEE393444 GOA393444 GXW393444 HHS393444 HRO393444 IBK393444 ILG393444 IVC393444 JEY393444 JOU393444 JYQ393444 KIM393444 KSI393444 LCE393444 LMA393444 LVW393444 MFS393444 MPO393444 MZK393444 NJG393444 NTC393444 OCY393444 OMU393444 OWQ393444 PGM393444 PQI393444 QAE393444 QKA393444 QTW393444 RDS393444 RNO393444 RXK393444 SHG393444 SRC393444 TAY393444 TKU393444 TUQ393444 UEM393444 UOI393444 UYE393444 VIA393444 VRW393444 WBS393444 WLO393444 WVK393444 C458987 IY458980 SU458980 ACQ458980 AMM458980 AWI458980 BGE458980 BQA458980 BZW458980 CJS458980 CTO458980 DDK458980 DNG458980 DXC458980 EGY458980 EQU458980 FAQ458980 FKM458980 FUI458980 GEE458980 GOA458980 GXW458980 HHS458980 HRO458980 IBK458980 ILG458980 IVC458980 JEY458980 JOU458980 JYQ458980 KIM458980 KSI458980 LCE458980 LMA458980 LVW458980 MFS458980 MPO458980 MZK458980 NJG458980 NTC458980 OCY458980 OMU458980 OWQ458980 PGM458980 PQI458980 QAE458980 QKA458980 QTW458980 RDS458980 RNO458980 RXK458980 SHG458980 SRC458980 TAY458980 TKU458980 TUQ458980 UEM458980 UOI458980 UYE458980 VIA458980 VRW458980 WBS458980 WLO458980 WVK458980 C524523 IY524516 SU524516 ACQ524516 AMM524516 AWI524516 BGE524516 BQA524516 BZW524516 CJS524516 CTO524516 DDK524516 DNG524516 DXC524516 EGY524516 EQU524516 FAQ524516 FKM524516 FUI524516 GEE524516 GOA524516 GXW524516 HHS524516 HRO524516 IBK524516 ILG524516 IVC524516 JEY524516 JOU524516 JYQ524516 KIM524516 KSI524516 LCE524516 LMA524516 LVW524516 MFS524516 MPO524516 MZK524516 NJG524516 NTC524516 OCY524516 OMU524516 OWQ524516 PGM524516 PQI524516 QAE524516 QKA524516 QTW524516 RDS524516 RNO524516 RXK524516 SHG524516 SRC524516 TAY524516 TKU524516 TUQ524516 UEM524516 UOI524516 UYE524516 VIA524516 VRW524516 WBS524516 WLO524516 WVK524516 C590059 IY590052 SU590052 ACQ590052 AMM590052 AWI590052 BGE590052 BQA590052 BZW590052 CJS590052 CTO590052 DDK590052 DNG590052 DXC590052 EGY590052 EQU590052 FAQ590052 FKM590052 FUI590052 GEE590052 GOA590052 GXW590052 HHS590052 HRO590052 IBK590052 ILG590052 IVC590052 JEY590052 JOU590052 JYQ590052 KIM590052 KSI590052 LCE590052 LMA590052 LVW590052 MFS590052 MPO590052 MZK590052 NJG590052 NTC590052 OCY590052 OMU590052 OWQ590052 PGM590052 PQI590052 QAE590052 QKA590052 QTW590052 RDS590052 RNO590052 RXK590052 SHG590052 SRC590052 TAY590052 TKU590052 TUQ590052 UEM590052 UOI590052 UYE590052 VIA590052 VRW590052 WBS590052 WLO590052 WVK590052 C655595 IY655588 SU655588 ACQ655588 AMM655588 AWI655588 BGE655588 BQA655588 BZW655588 CJS655588 CTO655588 DDK655588 DNG655588 DXC655588 EGY655588 EQU655588 FAQ655588 FKM655588 FUI655588 GEE655588 GOA655588 GXW655588 HHS655588 HRO655588 IBK655588 ILG655588 IVC655588 JEY655588 JOU655588 JYQ655588 KIM655588 KSI655588 LCE655588 LMA655588 LVW655588 MFS655588 MPO655588 MZK655588 NJG655588 NTC655588 OCY655588 OMU655588 OWQ655588 PGM655588 PQI655588 QAE655588 QKA655588 QTW655588 RDS655588 RNO655588 RXK655588 SHG655588 SRC655588 TAY655588 TKU655588 TUQ655588 UEM655588 UOI655588 UYE655588 VIA655588 VRW655588 WBS655588 WLO655588 WVK655588 C721131 IY721124 SU721124 ACQ721124 AMM721124 AWI721124 BGE721124 BQA721124 BZW721124 CJS721124 CTO721124 DDK721124 DNG721124 DXC721124 EGY721124 EQU721124 FAQ721124 FKM721124 FUI721124 GEE721124 GOA721124 GXW721124 HHS721124 HRO721124 IBK721124 ILG721124 IVC721124 JEY721124 JOU721124 JYQ721124 KIM721124 KSI721124 LCE721124 LMA721124 LVW721124 MFS721124 MPO721124 MZK721124 NJG721124 NTC721124 OCY721124 OMU721124 OWQ721124 PGM721124 PQI721124 QAE721124 QKA721124 QTW721124 RDS721124 RNO721124 RXK721124 SHG721124 SRC721124 TAY721124 TKU721124 TUQ721124 UEM721124 UOI721124 UYE721124 VIA721124 VRW721124 WBS721124 WLO721124 WVK721124 C786667 IY786660 SU786660 ACQ786660 AMM786660 AWI786660 BGE786660 BQA786660 BZW786660 CJS786660 CTO786660 DDK786660 DNG786660 DXC786660 EGY786660 EQU786660 FAQ786660 FKM786660 FUI786660 GEE786660 GOA786660 GXW786660 HHS786660 HRO786660 IBK786660 ILG786660 IVC786660 JEY786660 JOU786660 JYQ786660 KIM786660 KSI786660 LCE786660 LMA786660 LVW786660 MFS786660 MPO786660 MZK786660 NJG786660 NTC786660 OCY786660 OMU786660 OWQ786660 PGM786660 PQI786660 QAE786660 QKA786660 QTW786660 RDS786660 RNO786660 RXK786660 SHG786660 SRC786660 TAY786660 TKU786660 TUQ786660 UEM786660 UOI786660 UYE786660 VIA786660 VRW786660 WBS786660 WLO786660 WVK786660 C852203 IY852196 SU852196 ACQ852196 AMM852196 AWI852196 BGE852196 BQA852196 BZW852196 CJS852196 CTO852196 DDK852196 DNG852196 DXC852196 EGY852196 EQU852196 FAQ852196 FKM852196 FUI852196 GEE852196 GOA852196 GXW852196 HHS852196 HRO852196 IBK852196 ILG852196 IVC852196 JEY852196 JOU852196 JYQ852196 KIM852196 KSI852196 LCE852196 LMA852196 LVW852196 MFS852196 MPO852196 MZK852196 NJG852196 NTC852196 OCY852196 OMU852196 OWQ852196 PGM852196 PQI852196 QAE852196 QKA852196 QTW852196 RDS852196 RNO852196 RXK852196 SHG852196 SRC852196 TAY852196 TKU852196 TUQ852196 UEM852196 UOI852196 UYE852196 VIA852196 VRW852196 WBS852196 WLO852196 WVK852196 C917739 IY917732 SU917732 ACQ917732 AMM917732 AWI917732 BGE917732 BQA917732 BZW917732 CJS917732 CTO917732 DDK917732 DNG917732 DXC917732 EGY917732 EQU917732 FAQ917732 FKM917732 FUI917732 GEE917732 GOA917732 GXW917732 HHS917732 HRO917732 IBK917732 ILG917732 IVC917732 JEY917732 JOU917732 JYQ917732 KIM917732 KSI917732 LCE917732 LMA917732 LVW917732 MFS917732 MPO917732 MZK917732 NJG917732 NTC917732 OCY917732 OMU917732 OWQ917732 PGM917732 PQI917732 QAE917732 QKA917732 QTW917732 RDS917732 RNO917732 RXK917732 SHG917732 SRC917732 TAY917732 TKU917732 TUQ917732 UEM917732 UOI917732 UYE917732 VIA917732 VRW917732 WBS917732 WLO917732 WVK917732 C983275 IY983268 SU983268 ACQ983268 AMM983268 AWI983268 BGE983268 BQA983268 BZW983268 CJS983268 CTO983268 DDK983268 DNG983268 DXC983268 EGY983268 EQU983268 FAQ983268 FKM983268 FUI983268 GEE983268 GOA983268 GXW983268 HHS983268 HRO983268 IBK983268 ILG983268 IVC983268 JEY983268 JOU983268 JYQ983268 KIM983268 KSI983268 LCE983268 LMA983268 LVW983268 MFS983268 MPO983268 MZK983268 NJG983268 NTC983268 OCY983268 OMU983268 OWQ983268 PGM983268 PQI983268 QAE983268 QKA983268 QTW983268 RDS983268 RNO983268 RXK983268 SHG983268 SRC983268 TAY983268 TKU983268 TUQ983268 UEM983268 UOI983268 UYE983268 VIA983268 VRW983268 WBS983268 WLO983268 WVK983268 C201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77 IY65770 SU65770 ACQ65770 AMM65770 AWI65770 BGE65770 BQA65770 BZW65770 CJS65770 CTO65770 DDK65770 DNG65770 DXC65770 EGY65770 EQU65770 FAQ65770 FKM65770 FUI65770 GEE65770 GOA65770 GXW65770 HHS65770 HRO65770 IBK65770 ILG65770 IVC65770 JEY65770 JOU65770 JYQ65770 KIM65770 KSI65770 LCE65770 LMA65770 LVW65770 MFS65770 MPO65770 MZK65770 NJG65770 NTC65770 OCY65770 OMU65770 OWQ65770 PGM65770 PQI65770 QAE65770 QKA65770 QTW65770 RDS65770 RNO65770 RXK65770 SHG65770 SRC65770 TAY65770 TKU65770 TUQ65770 UEM65770 UOI65770 UYE65770 VIA65770 VRW65770 WBS65770 WLO65770 WVK65770 C131313 IY131306 SU131306 ACQ131306 AMM131306 AWI131306 BGE131306 BQA131306 BZW131306 CJS131306 CTO131306 DDK131306 DNG131306 DXC131306 EGY131306 EQU131306 FAQ131306 FKM131306 FUI131306 GEE131306 GOA131306 GXW131306 HHS131306 HRO131306 IBK131306 ILG131306 IVC131306 JEY131306 JOU131306 JYQ131306 KIM131306 KSI131306 LCE131306 LMA131306 LVW131306 MFS131306 MPO131306 MZK131306 NJG131306 NTC131306 OCY131306 OMU131306 OWQ131306 PGM131306 PQI131306 QAE131306 QKA131306 QTW131306 RDS131306 RNO131306 RXK131306 SHG131306 SRC131306 TAY131306 TKU131306 TUQ131306 UEM131306 UOI131306 UYE131306 VIA131306 VRW131306 WBS131306 WLO131306 WVK131306 C196849 IY196842 SU196842 ACQ196842 AMM196842 AWI196842 BGE196842 BQA196842 BZW196842 CJS196842 CTO196842 DDK196842 DNG196842 DXC196842 EGY196842 EQU196842 FAQ196842 FKM196842 FUI196842 GEE196842 GOA196842 GXW196842 HHS196842 HRO196842 IBK196842 ILG196842 IVC196842 JEY196842 JOU196842 JYQ196842 KIM196842 KSI196842 LCE196842 LMA196842 LVW196842 MFS196842 MPO196842 MZK196842 NJG196842 NTC196842 OCY196842 OMU196842 OWQ196842 PGM196842 PQI196842 QAE196842 QKA196842 QTW196842 RDS196842 RNO196842 RXK196842 SHG196842 SRC196842 TAY196842 TKU196842 TUQ196842 UEM196842 UOI196842 UYE196842 VIA196842 VRW196842 WBS196842 WLO196842 WVK196842 C262385 IY262378 SU262378 ACQ262378 AMM262378 AWI262378 BGE262378 BQA262378 BZW262378 CJS262378 CTO262378 DDK262378 DNG262378 DXC262378 EGY262378 EQU262378 FAQ262378 FKM262378 FUI262378 GEE262378 GOA262378 GXW262378 HHS262378 HRO262378 IBK262378 ILG262378 IVC262378 JEY262378 JOU262378 JYQ262378 KIM262378 KSI262378 LCE262378 LMA262378 LVW262378 MFS262378 MPO262378 MZK262378 NJG262378 NTC262378 OCY262378 OMU262378 OWQ262378 PGM262378 PQI262378 QAE262378 QKA262378 QTW262378 RDS262378 RNO262378 RXK262378 SHG262378 SRC262378 TAY262378 TKU262378 TUQ262378 UEM262378 UOI262378 UYE262378 VIA262378 VRW262378 WBS262378 WLO262378 WVK262378 C327921 IY327914 SU327914 ACQ327914 AMM327914 AWI327914 BGE327914 BQA327914 BZW327914 CJS327914 CTO327914 DDK327914 DNG327914 DXC327914 EGY327914 EQU327914 FAQ327914 FKM327914 FUI327914 GEE327914 GOA327914 GXW327914 HHS327914 HRO327914 IBK327914 ILG327914 IVC327914 JEY327914 JOU327914 JYQ327914 KIM327914 KSI327914 LCE327914 LMA327914 LVW327914 MFS327914 MPO327914 MZK327914 NJG327914 NTC327914 OCY327914 OMU327914 OWQ327914 PGM327914 PQI327914 QAE327914 QKA327914 QTW327914 RDS327914 RNO327914 RXK327914 SHG327914 SRC327914 TAY327914 TKU327914 TUQ327914 UEM327914 UOI327914 UYE327914 VIA327914 VRW327914 WBS327914 WLO327914 WVK327914 C393457 IY393450 SU393450 ACQ393450 AMM393450 AWI393450 BGE393450 BQA393450 BZW393450 CJS393450 CTO393450 DDK393450 DNG393450 DXC393450 EGY393450 EQU393450 FAQ393450 FKM393450 FUI393450 GEE393450 GOA393450 GXW393450 HHS393450 HRO393450 IBK393450 ILG393450 IVC393450 JEY393450 JOU393450 JYQ393450 KIM393450 KSI393450 LCE393450 LMA393450 LVW393450 MFS393450 MPO393450 MZK393450 NJG393450 NTC393450 OCY393450 OMU393450 OWQ393450 PGM393450 PQI393450 QAE393450 QKA393450 QTW393450 RDS393450 RNO393450 RXK393450 SHG393450 SRC393450 TAY393450 TKU393450 TUQ393450 UEM393450 UOI393450 UYE393450 VIA393450 VRW393450 WBS393450 WLO393450 WVK393450 C458993 IY458986 SU458986 ACQ458986 AMM458986 AWI458986 BGE458986 BQA458986 BZW458986 CJS458986 CTO458986 DDK458986 DNG458986 DXC458986 EGY458986 EQU458986 FAQ458986 FKM458986 FUI458986 GEE458986 GOA458986 GXW458986 HHS458986 HRO458986 IBK458986 ILG458986 IVC458986 JEY458986 JOU458986 JYQ458986 KIM458986 KSI458986 LCE458986 LMA458986 LVW458986 MFS458986 MPO458986 MZK458986 NJG458986 NTC458986 OCY458986 OMU458986 OWQ458986 PGM458986 PQI458986 QAE458986 QKA458986 QTW458986 RDS458986 RNO458986 RXK458986 SHG458986 SRC458986 TAY458986 TKU458986 TUQ458986 UEM458986 UOI458986 UYE458986 VIA458986 VRW458986 WBS458986 WLO458986 WVK458986 C524529 IY524522 SU524522 ACQ524522 AMM524522 AWI524522 BGE524522 BQA524522 BZW524522 CJS524522 CTO524522 DDK524522 DNG524522 DXC524522 EGY524522 EQU524522 FAQ524522 FKM524522 FUI524522 GEE524522 GOA524522 GXW524522 HHS524522 HRO524522 IBK524522 ILG524522 IVC524522 JEY524522 JOU524522 JYQ524522 KIM524522 KSI524522 LCE524522 LMA524522 LVW524522 MFS524522 MPO524522 MZK524522 NJG524522 NTC524522 OCY524522 OMU524522 OWQ524522 PGM524522 PQI524522 QAE524522 QKA524522 QTW524522 RDS524522 RNO524522 RXK524522 SHG524522 SRC524522 TAY524522 TKU524522 TUQ524522 UEM524522 UOI524522 UYE524522 VIA524522 VRW524522 WBS524522 WLO524522 WVK524522 C590065 IY590058 SU590058 ACQ590058 AMM590058 AWI590058 BGE590058 BQA590058 BZW590058 CJS590058 CTO590058 DDK590058 DNG590058 DXC590058 EGY590058 EQU590058 FAQ590058 FKM590058 FUI590058 GEE590058 GOA590058 GXW590058 HHS590058 HRO590058 IBK590058 ILG590058 IVC590058 JEY590058 JOU590058 JYQ590058 KIM590058 KSI590058 LCE590058 LMA590058 LVW590058 MFS590058 MPO590058 MZK590058 NJG590058 NTC590058 OCY590058 OMU590058 OWQ590058 PGM590058 PQI590058 QAE590058 QKA590058 QTW590058 RDS590058 RNO590058 RXK590058 SHG590058 SRC590058 TAY590058 TKU590058 TUQ590058 UEM590058 UOI590058 UYE590058 VIA590058 VRW590058 WBS590058 WLO590058 WVK590058 C655601 IY655594 SU655594 ACQ655594 AMM655594 AWI655594 BGE655594 BQA655594 BZW655594 CJS655594 CTO655594 DDK655594 DNG655594 DXC655594 EGY655594 EQU655594 FAQ655594 FKM655594 FUI655594 GEE655594 GOA655594 GXW655594 HHS655594 HRO655594 IBK655594 ILG655594 IVC655594 JEY655594 JOU655594 JYQ655594 KIM655594 KSI655594 LCE655594 LMA655594 LVW655594 MFS655594 MPO655594 MZK655594 NJG655594 NTC655594 OCY655594 OMU655594 OWQ655594 PGM655594 PQI655594 QAE655594 QKA655594 QTW655594 RDS655594 RNO655594 RXK655594 SHG655594 SRC655594 TAY655594 TKU655594 TUQ655594 UEM655594 UOI655594 UYE655594 VIA655594 VRW655594 WBS655594 WLO655594 WVK655594 C721137 IY721130 SU721130 ACQ721130 AMM721130 AWI721130 BGE721130 BQA721130 BZW721130 CJS721130 CTO721130 DDK721130 DNG721130 DXC721130 EGY721130 EQU721130 FAQ721130 FKM721130 FUI721130 GEE721130 GOA721130 GXW721130 HHS721130 HRO721130 IBK721130 ILG721130 IVC721130 JEY721130 JOU721130 JYQ721130 KIM721130 KSI721130 LCE721130 LMA721130 LVW721130 MFS721130 MPO721130 MZK721130 NJG721130 NTC721130 OCY721130 OMU721130 OWQ721130 PGM721130 PQI721130 QAE721130 QKA721130 QTW721130 RDS721130 RNO721130 RXK721130 SHG721130 SRC721130 TAY721130 TKU721130 TUQ721130 UEM721130 UOI721130 UYE721130 VIA721130 VRW721130 WBS721130 WLO721130 WVK721130 C786673 IY786666 SU786666 ACQ786666 AMM786666 AWI786666 BGE786666 BQA786666 BZW786666 CJS786666 CTO786666 DDK786666 DNG786666 DXC786666 EGY786666 EQU786666 FAQ786666 FKM786666 FUI786666 GEE786666 GOA786666 GXW786666 HHS786666 HRO786666 IBK786666 ILG786666 IVC786666 JEY786666 JOU786666 JYQ786666 KIM786666 KSI786666 LCE786666 LMA786666 LVW786666 MFS786666 MPO786666 MZK786666 NJG786666 NTC786666 OCY786666 OMU786666 OWQ786666 PGM786666 PQI786666 QAE786666 QKA786666 QTW786666 RDS786666 RNO786666 RXK786666 SHG786666 SRC786666 TAY786666 TKU786666 TUQ786666 UEM786666 UOI786666 UYE786666 VIA786666 VRW786666 WBS786666 WLO786666 WVK786666 C852209 IY852202 SU852202 ACQ852202 AMM852202 AWI852202 BGE852202 BQA852202 BZW852202 CJS852202 CTO852202 DDK852202 DNG852202 DXC852202 EGY852202 EQU852202 FAQ852202 FKM852202 FUI852202 GEE852202 GOA852202 GXW852202 HHS852202 HRO852202 IBK852202 ILG852202 IVC852202 JEY852202 JOU852202 JYQ852202 KIM852202 KSI852202 LCE852202 LMA852202 LVW852202 MFS852202 MPO852202 MZK852202 NJG852202 NTC852202 OCY852202 OMU852202 OWQ852202 PGM852202 PQI852202 QAE852202 QKA852202 QTW852202 RDS852202 RNO852202 RXK852202 SHG852202 SRC852202 TAY852202 TKU852202 TUQ852202 UEM852202 UOI852202 UYE852202 VIA852202 VRW852202 WBS852202 WLO852202 WVK852202 C917745 IY917738 SU917738 ACQ917738 AMM917738 AWI917738 BGE917738 BQA917738 BZW917738 CJS917738 CTO917738 DDK917738 DNG917738 DXC917738 EGY917738 EQU917738 FAQ917738 FKM917738 FUI917738 GEE917738 GOA917738 GXW917738 HHS917738 HRO917738 IBK917738 ILG917738 IVC917738 JEY917738 JOU917738 JYQ917738 KIM917738 KSI917738 LCE917738 LMA917738 LVW917738 MFS917738 MPO917738 MZK917738 NJG917738 NTC917738 OCY917738 OMU917738 OWQ917738 PGM917738 PQI917738 QAE917738 QKA917738 QTW917738 RDS917738 RNO917738 RXK917738 SHG917738 SRC917738 TAY917738 TKU917738 TUQ917738 UEM917738 UOI917738 UYE917738 VIA917738 VRW917738 WBS917738 WLO917738 WVK917738 C983281 IY983274 SU983274 ACQ983274 AMM983274 AWI983274 BGE983274 BQA983274 BZW983274 CJS983274 CTO983274 DDK983274 DNG983274 DXC983274 EGY983274 EQU983274 FAQ983274 FKM983274 FUI983274 GEE983274 GOA983274 GXW983274 HHS983274 HRO983274 IBK983274 ILG983274 IVC983274 JEY983274 JOU983274 JYQ983274 KIM983274 KSI983274 LCE983274 LMA983274 LVW983274 MFS983274 MPO983274 MZK983274 NJG983274 NTC983274 OCY983274 OMU983274 OWQ983274 PGM983274 PQI983274 QAE983274 QKA983274 QTW983274 RDS983274 RNO983274 RXK983274 SHG983274 SRC983274 TAY983274 TKU983274 TUQ983274 UEM983274 UOI983274 UYE983274 VIA983274 VRW983274 WBS983274 WLO983274 WVK983274 C207 IY200 SU200 ACQ200 AMM200 AWI200 BGE200 BQA200 BZW200 CJS200 CTO200 DDK200 DNG200 DXC200 EGY200 EQU200 FAQ200 FKM200 FUI200 GEE200 GOA200 GXW200 HHS200 HRO200 IBK200 ILG200 IVC200 JEY200 JOU200 JYQ200 KIM200 KSI200 LCE200 LMA200 LVW200 MFS200 MPO200 MZK200 NJG200 NTC200 OCY200 OMU200 OWQ200 PGM200 PQI200 QAE200 QKA200 QTW200 RDS200 RNO200 RXK200 SHG200 SRC200 TAY200 TKU200 TUQ200 UEM200 UOI200 UYE200 VIA200 VRW200 WBS200 WLO200 WVK200 C65783 IY65776 SU65776 ACQ65776 AMM65776 AWI65776 BGE65776 BQA65776 BZW65776 CJS65776 CTO65776 DDK65776 DNG65776 DXC65776 EGY65776 EQU65776 FAQ65776 FKM65776 FUI65776 GEE65776 GOA65776 GXW65776 HHS65776 HRO65776 IBK65776 ILG65776 IVC65776 JEY65776 JOU65776 JYQ65776 KIM65776 KSI65776 LCE65776 LMA65776 LVW65776 MFS65776 MPO65776 MZK65776 NJG65776 NTC65776 OCY65776 OMU65776 OWQ65776 PGM65776 PQI65776 QAE65776 QKA65776 QTW65776 RDS65776 RNO65776 RXK65776 SHG65776 SRC65776 TAY65776 TKU65776 TUQ65776 UEM65776 UOI65776 UYE65776 VIA65776 VRW65776 WBS65776 WLO65776 WVK65776 C131319 IY131312 SU131312 ACQ131312 AMM131312 AWI131312 BGE131312 BQA131312 BZW131312 CJS131312 CTO131312 DDK131312 DNG131312 DXC131312 EGY131312 EQU131312 FAQ131312 FKM131312 FUI131312 GEE131312 GOA131312 GXW131312 HHS131312 HRO131312 IBK131312 ILG131312 IVC131312 JEY131312 JOU131312 JYQ131312 KIM131312 KSI131312 LCE131312 LMA131312 LVW131312 MFS131312 MPO131312 MZK131312 NJG131312 NTC131312 OCY131312 OMU131312 OWQ131312 PGM131312 PQI131312 QAE131312 QKA131312 QTW131312 RDS131312 RNO131312 RXK131312 SHG131312 SRC131312 TAY131312 TKU131312 TUQ131312 UEM131312 UOI131312 UYE131312 VIA131312 VRW131312 WBS131312 WLO131312 WVK131312 C196855 IY196848 SU196848 ACQ196848 AMM196848 AWI196848 BGE196848 BQA196848 BZW196848 CJS196848 CTO196848 DDK196848 DNG196848 DXC196848 EGY196848 EQU196848 FAQ196848 FKM196848 FUI196848 GEE196848 GOA196848 GXW196848 HHS196848 HRO196848 IBK196848 ILG196848 IVC196848 JEY196848 JOU196848 JYQ196848 KIM196848 KSI196848 LCE196848 LMA196848 LVW196848 MFS196848 MPO196848 MZK196848 NJG196848 NTC196848 OCY196848 OMU196848 OWQ196848 PGM196848 PQI196848 QAE196848 QKA196848 QTW196848 RDS196848 RNO196848 RXK196848 SHG196848 SRC196848 TAY196848 TKU196848 TUQ196848 UEM196848 UOI196848 UYE196848 VIA196848 VRW196848 WBS196848 WLO196848 WVK196848 C262391 IY262384 SU262384 ACQ262384 AMM262384 AWI262384 BGE262384 BQA262384 BZW262384 CJS262384 CTO262384 DDK262384 DNG262384 DXC262384 EGY262384 EQU262384 FAQ262384 FKM262384 FUI262384 GEE262384 GOA262384 GXW262384 HHS262384 HRO262384 IBK262384 ILG262384 IVC262384 JEY262384 JOU262384 JYQ262384 KIM262384 KSI262384 LCE262384 LMA262384 LVW262384 MFS262384 MPO262384 MZK262384 NJG262384 NTC262384 OCY262384 OMU262384 OWQ262384 PGM262384 PQI262384 QAE262384 QKA262384 QTW262384 RDS262384 RNO262384 RXK262384 SHG262384 SRC262384 TAY262384 TKU262384 TUQ262384 UEM262384 UOI262384 UYE262384 VIA262384 VRW262384 WBS262384 WLO262384 WVK262384 C327927 IY327920 SU327920 ACQ327920 AMM327920 AWI327920 BGE327920 BQA327920 BZW327920 CJS327920 CTO327920 DDK327920 DNG327920 DXC327920 EGY327920 EQU327920 FAQ327920 FKM327920 FUI327920 GEE327920 GOA327920 GXW327920 HHS327920 HRO327920 IBK327920 ILG327920 IVC327920 JEY327920 JOU327920 JYQ327920 KIM327920 KSI327920 LCE327920 LMA327920 LVW327920 MFS327920 MPO327920 MZK327920 NJG327920 NTC327920 OCY327920 OMU327920 OWQ327920 PGM327920 PQI327920 QAE327920 QKA327920 QTW327920 RDS327920 RNO327920 RXK327920 SHG327920 SRC327920 TAY327920 TKU327920 TUQ327920 UEM327920 UOI327920 UYE327920 VIA327920 VRW327920 WBS327920 WLO327920 WVK327920 C393463 IY393456 SU393456 ACQ393456 AMM393456 AWI393456 BGE393456 BQA393456 BZW393456 CJS393456 CTO393456 DDK393456 DNG393456 DXC393456 EGY393456 EQU393456 FAQ393456 FKM393456 FUI393456 GEE393456 GOA393456 GXW393456 HHS393456 HRO393456 IBK393456 ILG393456 IVC393456 JEY393456 JOU393456 JYQ393456 KIM393456 KSI393456 LCE393456 LMA393456 LVW393456 MFS393456 MPO393456 MZK393456 NJG393456 NTC393456 OCY393456 OMU393456 OWQ393456 PGM393456 PQI393456 QAE393456 QKA393456 QTW393456 RDS393456 RNO393456 RXK393456 SHG393456 SRC393456 TAY393456 TKU393456 TUQ393456 UEM393456 UOI393456 UYE393456 VIA393456 VRW393456 WBS393456 WLO393456 WVK393456 C458999 IY458992 SU458992 ACQ458992 AMM458992 AWI458992 BGE458992 BQA458992 BZW458992 CJS458992 CTO458992 DDK458992 DNG458992 DXC458992 EGY458992 EQU458992 FAQ458992 FKM458992 FUI458992 GEE458992 GOA458992 GXW458992 HHS458992 HRO458992 IBK458992 ILG458992 IVC458992 JEY458992 JOU458992 JYQ458992 KIM458992 KSI458992 LCE458992 LMA458992 LVW458992 MFS458992 MPO458992 MZK458992 NJG458992 NTC458992 OCY458992 OMU458992 OWQ458992 PGM458992 PQI458992 QAE458992 QKA458992 QTW458992 RDS458992 RNO458992 RXK458992 SHG458992 SRC458992 TAY458992 TKU458992 TUQ458992 UEM458992 UOI458992 UYE458992 VIA458992 VRW458992 WBS458992 WLO458992 WVK458992 C524535 IY524528 SU524528 ACQ524528 AMM524528 AWI524528 BGE524528 BQA524528 BZW524528 CJS524528 CTO524528 DDK524528 DNG524528 DXC524528 EGY524528 EQU524528 FAQ524528 FKM524528 FUI524528 GEE524528 GOA524528 GXW524528 HHS524528 HRO524528 IBK524528 ILG524528 IVC524528 JEY524528 JOU524528 JYQ524528 KIM524528 KSI524528 LCE524528 LMA524528 LVW524528 MFS524528 MPO524528 MZK524528 NJG524528 NTC524528 OCY524528 OMU524528 OWQ524528 PGM524528 PQI524528 QAE524528 QKA524528 QTW524528 RDS524528 RNO524528 RXK524528 SHG524528 SRC524528 TAY524528 TKU524528 TUQ524528 UEM524528 UOI524528 UYE524528 VIA524528 VRW524528 WBS524528 WLO524528 WVK524528 C590071 IY590064 SU590064 ACQ590064 AMM590064 AWI590064 BGE590064 BQA590064 BZW590064 CJS590064 CTO590064 DDK590064 DNG590064 DXC590064 EGY590064 EQU590064 FAQ590064 FKM590064 FUI590064 GEE590064 GOA590064 GXW590064 HHS590064 HRO590064 IBK590064 ILG590064 IVC590064 JEY590064 JOU590064 JYQ590064 KIM590064 KSI590064 LCE590064 LMA590064 LVW590064 MFS590064 MPO590064 MZK590064 NJG590064 NTC590064 OCY590064 OMU590064 OWQ590064 PGM590064 PQI590064 QAE590064 QKA590064 QTW590064 RDS590064 RNO590064 RXK590064 SHG590064 SRC590064 TAY590064 TKU590064 TUQ590064 UEM590064 UOI590064 UYE590064 VIA590064 VRW590064 WBS590064 WLO590064 WVK590064 C655607 IY655600 SU655600 ACQ655600 AMM655600 AWI655600 BGE655600 BQA655600 BZW655600 CJS655600 CTO655600 DDK655600 DNG655600 DXC655600 EGY655600 EQU655600 FAQ655600 FKM655600 FUI655600 GEE655600 GOA655600 GXW655600 HHS655600 HRO655600 IBK655600 ILG655600 IVC655600 JEY655600 JOU655600 JYQ655600 KIM655600 KSI655600 LCE655600 LMA655600 LVW655600 MFS655600 MPO655600 MZK655600 NJG655600 NTC655600 OCY655600 OMU655600 OWQ655600 PGM655600 PQI655600 QAE655600 QKA655600 QTW655600 RDS655600 RNO655600 RXK655600 SHG655600 SRC655600 TAY655600 TKU655600 TUQ655600 UEM655600 UOI655600 UYE655600 VIA655600 VRW655600 WBS655600 WLO655600 WVK655600 C721143 IY721136 SU721136 ACQ721136 AMM721136 AWI721136 BGE721136 BQA721136 BZW721136 CJS721136 CTO721136 DDK721136 DNG721136 DXC721136 EGY721136 EQU721136 FAQ721136 FKM721136 FUI721136 GEE721136 GOA721136 GXW721136 HHS721136 HRO721136 IBK721136 ILG721136 IVC721136 JEY721136 JOU721136 JYQ721136 KIM721136 KSI721136 LCE721136 LMA721136 LVW721136 MFS721136 MPO721136 MZK721136 NJG721136 NTC721136 OCY721136 OMU721136 OWQ721136 PGM721136 PQI721136 QAE721136 QKA721136 QTW721136 RDS721136 RNO721136 RXK721136 SHG721136 SRC721136 TAY721136 TKU721136 TUQ721136 UEM721136 UOI721136 UYE721136 VIA721136 VRW721136 WBS721136 WLO721136 WVK721136 C786679 IY786672 SU786672 ACQ786672 AMM786672 AWI786672 BGE786672 BQA786672 BZW786672 CJS786672 CTO786672 DDK786672 DNG786672 DXC786672 EGY786672 EQU786672 FAQ786672 FKM786672 FUI786672 GEE786672 GOA786672 GXW786672 HHS786672 HRO786672 IBK786672 ILG786672 IVC786672 JEY786672 JOU786672 JYQ786672 KIM786672 KSI786672 LCE786672 LMA786672 LVW786672 MFS786672 MPO786672 MZK786672 NJG786672 NTC786672 OCY786672 OMU786672 OWQ786672 PGM786672 PQI786672 QAE786672 QKA786672 QTW786672 RDS786672 RNO786672 RXK786672 SHG786672 SRC786672 TAY786672 TKU786672 TUQ786672 UEM786672 UOI786672 UYE786672 VIA786672 VRW786672 WBS786672 WLO786672 WVK786672 C852215 IY852208 SU852208 ACQ852208 AMM852208 AWI852208 BGE852208 BQA852208 BZW852208 CJS852208 CTO852208 DDK852208 DNG852208 DXC852208 EGY852208 EQU852208 FAQ852208 FKM852208 FUI852208 GEE852208 GOA852208 GXW852208 HHS852208 HRO852208 IBK852208 ILG852208 IVC852208 JEY852208 JOU852208 JYQ852208 KIM852208 KSI852208 LCE852208 LMA852208 LVW852208 MFS852208 MPO852208 MZK852208 NJG852208 NTC852208 OCY852208 OMU852208 OWQ852208 PGM852208 PQI852208 QAE852208 QKA852208 QTW852208 RDS852208 RNO852208 RXK852208 SHG852208 SRC852208 TAY852208 TKU852208 TUQ852208 UEM852208 UOI852208 UYE852208 VIA852208 VRW852208 WBS852208 WLO852208 WVK852208 C917751 IY917744 SU917744 ACQ917744 AMM917744 AWI917744 BGE917744 BQA917744 BZW917744 CJS917744 CTO917744 DDK917744 DNG917744 DXC917744 EGY917744 EQU917744 FAQ917744 FKM917744 FUI917744 GEE917744 GOA917744 GXW917744 HHS917744 HRO917744 IBK917744 ILG917744 IVC917744 JEY917744 JOU917744 JYQ917744 KIM917744 KSI917744 LCE917744 LMA917744 LVW917744 MFS917744 MPO917744 MZK917744 NJG917744 NTC917744 OCY917744 OMU917744 OWQ917744 PGM917744 PQI917744 QAE917744 QKA917744 QTW917744 RDS917744 RNO917744 RXK917744 SHG917744 SRC917744 TAY917744 TKU917744 TUQ917744 UEM917744 UOI917744 UYE917744 VIA917744 VRW917744 WBS917744 WLO917744 WVK917744 C983287 IY983280 SU983280 ACQ983280 AMM983280 AWI983280 BGE983280 BQA983280 BZW983280 CJS983280 CTO983280 DDK983280 DNG983280 DXC983280 EGY983280 EQU983280 FAQ983280 FKM983280 FUI983280 GEE983280 GOA983280 GXW983280 HHS983280 HRO983280 IBK983280 ILG983280 IVC983280 JEY983280 JOU983280 JYQ983280 KIM983280 KSI983280 LCE983280 LMA983280 LVW983280 MFS983280 MPO983280 MZK983280 NJG983280 NTC983280 OCY983280 OMU983280 OWQ983280 PGM983280 PQI983280 QAE983280 QKA983280 QTW983280 RDS983280 RNO983280 RXK983280 SHG983280 SRC983280 TAY983280 TKU983280 TUQ983280 UEM983280 UOI983280 UYE983280 VIA983280 VRW983280 WBS983280 WLO983280 WVK983280">
      <formula1>0</formula1>
      <formula2>0</formula2>
    </dataValidation>
    <dataValidation allowBlank="1" showInputMessage="1" showErrorMessage="1" prompt="Características cualitativas significativas que les impacten financieramente." sqref="D207 IZ200 SV200 ACR200 AMN200 AWJ200 BGF200 BQB200 BZX200 CJT200 CTP200 DDL200 DNH200 DXD200 EGZ200 EQV200 FAR200 FKN200 FUJ200 GEF200 GOB200 GXX200 HHT200 HRP200 IBL200 ILH200 IVD200 JEZ200 JOV200 JYR200 KIN200 KSJ200 LCF200 LMB200 LVX200 MFT200 MPP200 MZL200 NJH200 NTD200 OCZ200 OMV200 OWR200 PGN200 PQJ200 QAF200 QKB200 QTX200 RDT200 RNP200 RXL200 SHH200 SRD200 TAZ200 TKV200 TUR200 UEN200 UOJ200 UYF200 VIB200 VRX200 WBT200 WLP200 WVL200 D65783 IZ65776 SV65776 ACR65776 AMN65776 AWJ65776 BGF65776 BQB65776 BZX65776 CJT65776 CTP65776 DDL65776 DNH65776 DXD65776 EGZ65776 EQV65776 FAR65776 FKN65776 FUJ65776 GEF65776 GOB65776 GXX65776 HHT65776 HRP65776 IBL65776 ILH65776 IVD65776 JEZ65776 JOV65776 JYR65776 KIN65776 KSJ65776 LCF65776 LMB65776 LVX65776 MFT65776 MPP65776 MZL65776 NJH65776 NTD65776 OCZ65776 OMV65776 OWR65776 PGN65776 PQJ65776 QAF65776 QKB65776 QTX65776 RDT65776 RNP65776 RXL65776 SHH65776 SRD65776 TAZ65776 TKV65776 TUR65776 UEN65776 UOJ65776 UYF65776 VIB65776 VRX65776 WBT65776 WLP65776 WVL65776 D131319 IZ131312 SV131312 ACR131312 AMN131312 AWJ131312 BGF131312 BQB131312 BZX131312 CJT131312 CTP131312 DDL131312 DNH131312 DXD131312 EGZ131312 EQV131312 FAR131312 FKN131312 FUJ131312 GEF131312 GOB131312 GXX131312 HHT131312 HRP131312 IBL131312 ILH131312 IVD131312 JEZ131312 JOV131312 JYR131312 KIN131312 KSJ131312 LCF131312 LMB131312 LVX131312 MFT131312 MPP131312 MZL131312 NJH131312 NTD131312 OCZ131312 OMV131312 OWR131312 PGN131312 PQJ131312 QAF131312 QKB131312 QTX131312 RDT131312 RNP131312 RXL131312 SHH131312 SRD131312 TAZ131312 TKV131312 TUR131312 UEN131312 UOJ131312 UYF131312 VIB131312 VRX131312 WBT131312 WLP131312 WVL131312 D196855 IZ196848 SV196848 ACR196848 AMN196848 AWJ196848 BGF196848 BQB196848 BZX196848 CJT196848 CTP196848 DDL196848 DNH196848 DXD196848 EGZ196848 EQV196848 FAR196848 FKN196848 FUJ196848 GEF196848 GOB196848 GXX196848 HHT196848 HRP196848 IBL196848 ILH196848 IVD196848 JEZ196848 JOV196848 JYR196848 KIN196848 KSJ196848 LCF196848 LMB196848 LVX196848 MFT196848 MPP196848 MZL196848 NJH196848 NTD196848 OCZ196848 OMV196848 OWR196848 PGN196848 PQJ196848 QAF196848 QKB196848 QTX196848 RDT196848 RNP196848 RXL196848 SHH196848 SRD196848 TAZ196848 TKV196848 TUR196848 UEN196848 UOJ196848 UYF196848 VIB196848 VRX196848 WBT196848 WLP196848 WVL196848 D262391 IZ262384 SV262384 ACR262384 AMN262384 AWJ262384 BGF262384 BQB262384 BZX262384 CJT262384 CTP262384 DDL262384 DNH262384 DXD262384 EGZ262384 EQV262384 FAR262384 FKN262384 FUJ262384 GEF262384 GOB262384 GXX262384 HHT262384 HRP262384 IBL262384 ILH262384 IVD262384 JEZ262384 JOV262384 JYR262384 KIN262384 KSJ262384 LCF262384 LMB262384 LVX262384 MFT262384 MPP262384 MZL262384 NJH262384 NTD262384 OCZ262384 OMV262384 OWR262384 PGN262384 PQJ262384 QAF262384 QKB262384 QTX262384 RDT262384 RNP262384 RXL262384 SHH262384 SRD262384 TAZ262384 TKV262384 TUR262384 UEN262384 UOJ262384 UYF262384 VIB262384 VRX262384 WBT262384 WLP262384 WVL262384 D327927 IZ327920 SV327920 ACR327920 AMN327920 AWJ327920 BGF327920 BQB327920 BZX327920 CJT327920 CTP327920 DDL327920 DNH327920 DXD327920 EGZ327920 EQV327920 FAR327920 FKN327920 FUJ327920 GEF327920 GOB327920 GXX327920 HHT327920 HRP327920 IBL327920 ILH327920 IVD327920 JEZ327920 JOV327920 JYR327920 KIN327920 KSJ327920 LCF327920 LMB327920 LVX327920 MFT327920 MPP327920 MZL327920 NJH327920 NTD327920 OCZ327920 OMV327920 OWR327920 PGN327920 PQJ327920 QAF327920 QKB327920 QTX327920 RDT327920 RNP327920 RXL327920 SHH327920 SRD327920 TAZ327920 TKV327920 TUR327920 UEN327920 UOJ327920 UYF327920 VIB327920 VRX327920 WBT327920 WLP327920 WVL327920 D393463 IZ393456 SV393456 ACR393456 AMN393456 AWJ393456 BGF393456 BQB393456 BZX393456 CJT393456 CTP393456 DDL393456 DNH393456 DXD393456 EGZ393456 EQV393456 FAR393456 FKN393456 FUJ393456 GEF393456 GOB393456 GXX393456 HHT393456 HRP393456 IBL393456 ILH393456 IVD393456 JEZ393456 JOV393456 JYR393456 KIN393456 KSJ393456 LCF393456 LMB393456 LVX393456 MFT393456 MPP393456 MZL393456 NJH393456 NTD393456 OCZ393456 OMV393456 OWR393456 PGN393456 PQJ393456 QAF393456 QKB393456 QTX393456 RDT393456 RNP393456 RXL393456 SHH393456 SRD393456 TAZ393456 TKV393456 TUR393456 UEN393456 UOJ393456 UYF393456 VIB393456 VRX393456 WBT393456 WLP393456 WVL393456 D458999 IZ458992 SV458992 ACR458992 AMN458992 AWJ458992 BGF458992 BQB458992 BZX458992 CJT458992 CTP458992 DDL458992 DNH458992 DXD458992 EGZ458992 EQV458992 FAR458992 FKN458992 FUJ458992 GEF458992 GOB458992 GXX458992 HHT458992 HRP458992 IBL458992 ILH458992 IVD458992 JEZ458992 JOV458992 JYR458992 KIN458992 KSJ458992 LCF458992 LMB458992 LVX458992 MFT458992 MPP458992 MZL458992 NJH458992 NTD458992 OCZ458992 OMV458992 OWR458992 PGN458992 PQJ458992 QAF458992 QKB458992 QTX458992 RDT458992 RNP458992 RXL458992 SHH458992 SRD458992 TAZ458992 TKV458992 TUR458992 UEN458992 UOJ458992 UYF458992 VIB458992 VRX458992 WBT458992 WLP458992 WVL458992 D524535 IZ524528 SV524528 ACR524528 AMN524528 AWJ524528 BGF524528 BQB524528 BZX524528 CJT524528 CTP524528 DDL524528 DNH524528 DXD524528 EGZ524528 EQV524528 FAR524528 FKN524528 FUJ524528 GEF524528 GOB524528 GXX524528 HHT524528 HRP524528 IBL524528 ILH524528 IVD524528 JEZ524528 JOV524528 JYR524528 KIN524528 KSJ524528 LCF524528 LMB524528 LVX524528 MFT524528 MPP524528 MZL524528 NJH524528 NTD524528 OCZ524528 OMV524528 OWR524528 PGN524528 PQJ524528 QAF524528 QKB524528 QTX524528 RDT524528 RNP524528 RXL524528 SHH524528 SRD524528 TAZ524528 TKV524528 TUR524528 UEN524528 UOJ524528 UYF524528 VIB524528 VRX524528 WBT524528 WLP524528 WVL524528 D590071 IZ590064 SV590064 ACR590064 AMN590064 AWJ590064 BGF590064 BQB590064 BZX590064 CJT590064 CTP590064 DDL590064 DNH590064 DXD590064 EGZ590064 EQV590064 FAR590064 FKN590064 FUJ590064 GEF590064 GOB590064 GXX590064 HHT590064 HRP590064 IBL590064 ILH590064 IVD590064 JEZ590064 JOV590064 JYR590064 KIN590064 KSJ590064 LCF590064 LMB590064 LVX590064 MFT590064 MPP590064 MZL590064 NJH590064 NTD590064 OCZ590064 OMV590064 OWR590064 PGN590064 PQJ590064 QAF590064 QKB590064 QTX590064 RDT590064 RNP590064 RXL590064 SHH590064 SRD590064 TAZ590064 TKV590064 TUR590064 UEN590064 UOJ590064 UYF590064 VIB590064 VRX590064 WBT590064 WLP590064 WVL590064 D655607 IZ655600 SV655600 ACR655600 AMN655600 AWJ655600 BGF655600 BQB655600 BZX655600 CJT655600 CTP655600 DDL655600 DNH655600 DXD655600 EGZ655600 EQV655600 FAR655600 FKN655600 FUJ655600 GEF655600 GOB655600 GXX655600 HHT655600 HRP655600 IBL655600 ILH655600 IVD655600 JEZ655600 JOV655600 JYR655600 KIN655600 KSJ655600 LCF655600 LMB655600 LVX655600 MFT655600 MPP655600 MZL655600 NJH655600 NTD655600 OCZ655600 OMV655600 OWR655600 PGN655600 PQJ655600 QAF655600 QKB655600 QTX655600 RDT655600 RNP655600 RXL655600 SHH655600 SRD655600 TAZ655600 TKV655600 TUR655600 UEN655600 UOJ655600 UYF655600 VIB655600 VRX655600 WBT655600 WLP655600 WVL655600 D721143 IZ721136 SV721136 ACR721136 AMN721136 AWJ721136 BGF721136 BQB721136 BZX721136 CJT721136 CTP721136 DDL721136 DNH721136 DXD721136 EGZ721136 EQV721136 FAR721136 FKN721136 FUJ721136 GEF721136 GOB721136 GXX721136 HHT721136 HRP721136 IBL721136 ILH721136 IVD721136 JEZ721136 JOV721136 JYR721136 KIN721136 KSJ721136 LCF721136 LMB721136 LVX721136 MFT721136 MPP721136 MZL721136 NJH721136 NTD721136 OCZ721136 OMV721136 OWR721136 PGN721136 PQJ721136 QAF721136 QKB721136 QTX721136 RDT721136 RNP721136 RXL721136 SHH721136 SRD721136 TAZ721136 TKV721136 TUR721136 UEN721136 UOJ721136 UYF721136 VIB721136 VRX721136 WBT721136 WLP721136 WVL721136 D786679 IZ786672 SV786672 ACR786672 AMN786672 AWJ786672 BGF786672 BQB786672 BZX786672 CJT786672 CTP786672 DDL786672 DNH786672 DXD786672 EGZ786672 EQV786672 FAR786672 FKN786672 FUJ786672 GEF786672 GOB786672 GXX786672 HHT786672 HRP786672 IBL786672 ILH786672 IVD786672 JEZ786672 JOV786672 JYR786672 KIN786672 KSJ786672 LCF786672 LMB786672 LVX786672 MFT786672 MPP786672 MZL786672 NJH786672 NTD786672 OCZ786672 OMV786672 OWR786672 PGN786672 PQJ786672 QAF786672 QKB786672 QTX786672 RDT786672 RNP786672 RXL786672 SHH786672 SRD786672 TAZ786672 TKV786672 TUR786672 UEN786672 UOJ786672 UYF786672 VIB786672 VRX786672 WBT786672 WLP786672 WVL786672 D852215 IZ852208 SV852208 ACR852208 AMN852208 AWJ852208 BGF852208 BQB852208 BZX852208 CJT852208 CTP852208 DDL852208 DNH852208 DXD852208 EGZ852208 EQV852208 FAR852208 FKN852208 FUJ852208 GEF852208 GOB852208 GXX852208 HHT852208 HRP852208 IBL852208 ILH852208 IVD852208 JEZ852208 JOV852208 JYR852208 KIN852208 KSJ852208 LCF852208 LMB852208 LVX852208 MFT852208 MPP852208 MZL852208 NJH852208 NTD852208 OCZ852208 OMV852208 OWR852208 PGN852208 PQJ852208 QAF852208 QKB852208 QTX852208 RDT852208 RNP852208 RXL852208 SHH852208 SRD852208 TAZ852208 TKV852208 TUR852208 UEN852208 UOJ852208 UYF852208 VIB852208 VRX852208 WBT852208 WLP852208 WVL852208 D917751 IZ917744 SV917744 ACR917744 AMN917744 AWJ917744 BGF917744 BQB917744 BZX917744 CJT917744 CTP917744 DDL917744 DNH917744 DXD917744 EGZ917744 EQV917744 FAR917744 FKN917744 FUJ917744 GEF917744 GOB917744 GXX917744 HHT917744 HRP917744 IBL917744 ILH917744 IVD917744 JEZ917744 JOV917744 JYR917744 KIN917744 KSJ917744 LCF917744 LMB917744 LVX917744 MFT917744 MPP917744 MZL917744 NJH917744 NTD917744 OCZ917744 OMV917744 OWR917744 PGN917744 PQJ917744 QAF917744 QKB917744 QTX917744 RDT917744 RNP917744 RXL917744 SHH917744 SRD917744 TAZ917744 TKV917744 TUR917744 UEN917744 UOJ917744 UYF917744 VIB917744 VRX917744 WBT917744 WLP917744 WVL917744 D983287 IZ983280 SV983280 ACR983280 AMN983280 AWJ983280 BGF983280 BQB983280 BZX983280 CJT983280 CTP983280 DDL983280 DNH983280 DXD983280 EGZ983280 EQV983280 FAR983280 FKN983280 FUJ983280 GEF983280 GOB983280 GXX983280 HHT983280 HRP983280 IBL983280 ILH983280 IVD983280 JEZ983280 JOV983280 JYR983280 KIN983280 KSJ983280 LCF983280 LMB983280 LVX983280 MFT983280 MPP983280 MZL983280 NJH983280 NTD983280 OCZ983280 OMV983280 OWR983280 PGN983280 PQJ983280 QAF983280 QKB983280 QTX983280 RDT983280 RNP983280 RXL983280 SHH983280 SRD983280 TAZ983280 TKV983280 TUR983280 UEN983280 UOJ983280 UYF983280 VIB983280 VRX983280 WBT983280 WLP983280 WVL983280 C152:D152 IY152:IZ152 SU152:SV152 ACQ152:ACR152 AMM152:AMN152 AWI152:AWJ152 BGE152:BGF152 BQA152:BQB152 BZW152:BZX152 CJS152:CJT152 CTO152:CTP152 DDK152:DDL152 DNG152:DNH152 DXC152:DXD152 EGY152:EGZ152 EQU152:EQV152 FAQ152:FAR152 FKM152:FKN152 FUI152:FUJ152 GEE152:GEF152 GOA152:GOB152 GXW152:GXX152 HHS152:HHT152 HRO152:HRP152 IBK152:IBL152 ILG152:ILH152 IVC152:IVD152 JEY152:JEZ152 JOU152:JOV152 JYQ152:JYR152 KIM152:KIN152 KSI152:KSJ152 LCE152:LCF152 LMA152:LMB152 LVW152:LVX152 MFS152:MFT152 MPO152:MPP152 MZK152:MZL152 NJG152:NJH152 NTC152:NTD152 OCY152:OCZ152 OMU152:OMV152 OWQ152:OWR152 PGM152:PGN152 PQI152:PQJ152 QAE152:QAF152 QKA152:QKB152 QTW152:QTX152 RDS152:RDT152 RNO152:RNP152 RXK152:RXL152 SHG152:SHH152 SRC152:SRD152 TAY152:TAZ152 TKU152:TKV152 TUQ152:TUR152 UEM152:UEN152 UOI152:UOJ152 UYE152:UYF152 VIA152:VIB152 VRW152:VRX152 WBS152:WBT152 WLO152:WLP152 WVK152:WVL152 C65744:D65744 IY65737:IZ65737 SU65737:SV65737 ACQ65737:ACR65737 AMM65737:AMN65737 AWI65737:AWJ65737 BGE65737:BGF65737 BQA65737:BQB65737 BZW65737:BZX65737 CJS65737:CJT65737 CTO65737:CTP65737 DDK65737:DDL65737 DNG65737:DNH65737 DXC65737:DXD65737 EGY65737:EGZ65737 EQU65737:EQV65737 FAQ65737:FAR65737 FKM65737:FKN65737 FUI65737:FUJ65737 GEE65737:GEF65737 GOA65737:GOB65737 GXW65737:GXX65737 HHS65737:HHT65737 HRO65737:HRP65737 IBK65737:IBL65737 ILG65737:ILH65737 IVC65737:IVD65737 JEY65737:JEZ65737 JOU65737:JOV65737 JYQ65737:JYR65737 KIM65737:KIN65737 KSI65737:KSJ65737 LCE65737:LCF65737 LMA65737:LMB65737 LVW65737:LVX65737 MFS65737:MFT65737 MPO65737:MPP65737 MZK65737:MZL65737 NJG65737:NJH65737 NTC65737:NTD65737 OCY65737:OCZ65737 OMU65737:OMV65737 OWQ65737:OWR65737 PGM65737:PGN65737 PQI65737:PQJ65737 QAE65737:QAF65737 QKA65737:QKB65737 QTW65737:QTX65737 RDS65737:RDT65737 RNO65737:RNP65737 RXK65737:RXL65737 SHG65737:SHH65737 SRC65737:SRD65737 TAY65737:TAZ65737 TKU65737:TKV65737 TUQ65737:TUR65737 UEM65737:UEN65737 UOI65737:UOJ65737 UYE65737:UYF65737 VIA65737:VIB65737 VRW65737:VRX65737 WBS65737:WBT65737 WLO65737:WLP65737 WVK65737:WVL65737 C131280:D131280 IY131273:IZ131273 SU131273:SV131273 ACQ131273:ACR131273 AMM131273:AMN131273 AWI131273:AWJ131273 BGE131273:BGF131273 BQA131273:BQB131273 BZW131273:BZX131273 CJS131273:CJT131273 CTO131273:CTP131273 DDK131273:DDL131273 DNG131273:DNH131273 DXC131273:DXD131273 EGY131273:EGZ131273 EQU131273:EQV131273 FAQ131273:FAR131273 FKM131273:FKN131273 FUI131273:FUJ131273 GEE131273:GEF131273 GOA131273:GOB131273 GXW131273:GXX131273 HHS131273:HHT131273 HRO131273:HRP131273 IBK131273:IBL131273 ILG131273:ILH131273 IVC131273:IVD131273 JEY131273:JEZ131273 JOU131273:JOV131273 JYQ131273:JYR131273 KIM131273:KIN131273 KSI131273:KSJ131273 LCE131273:LCF131273 LMA131273:LMB131273 LVW131273:LVX131273 MFS131273:MFT131273 MPO131273:MPP131273 MZK131273:MZL131273 NJG131273:NJH131273 NTC131273:NTD131273 OCY131273:OCZ131273 OMU131273:OMV131273 OWQ131273:OWR131273 PGM131273:PGN131273 PQI131273:PQJ131273 QAE131273:QAF131273 QKA131273:QKB131273 QTW131273:QTX131273 RDS131273:RDT131273 RNO131273:RNP131273 RXK131273:RXL131273 SHG131273:SHH131273 SRC131273:SRD131273 TAY131273:TAZ131273 TKU131273:TKV131273 TUQ131273:TUR131273 UEM131273:UEN131273 UOI131273:UOJ131273 UYE131273:UYF131273 VIA131273:VIB131273 VRW131273:VRX131273 WBS131273:WBT131273 WLO131273:WLP131273 WVK131273:WVL131273 C196816:D196816 IY196809:IZ196809 SU196809:SV196809 ACQ196809:ACR196809 AMM196809:AMN196809 AWI196809:AWJ196809 BGE196809:BGF196809 BQA196809:BQB196809 BZW196809:BZX196809 CJS196809:CJT196809 CTO196809:CTP196809 DDK196809:DDL196809 DNG196809:DNH196809 DXC196809:DXD196809 EGY196809:EGZ196809 EQU196809:EQV196809 FAQ196809:FAR196809 FKM196809:FKN196809 FUI196809:FUJ196809 GEE196809:GEF196809 GOA196809:GOB196809 GXW196809:GXX196809 HHS196809:HHT196809 HRO196809:HRP196809 IBK196809:IBL196809 ILG196809:ILH196809 IVC196809:IVD196809 JEY196809:JEZ196809 JOU196809:JOV196809 JYQ196809:JYR196809 KIM196809:KIN196809 KSI196809:KSJ196809 LCE196809:LCF196809 LMA196809:LMB196809 LVW196809:LVX196809 MFS196809:MFT196809 MPO196809:MPP196809 MZK196809:MZL196809 NJG196809:NJH196809 NTC196809:NTD196809 OCY196809:OCZ196809 OMU196809:OMV196809 OWQ196809:OWR196809 PGM196809:PGN196809 PQI196809:PQJ196809 QAE196809:QAF196809 QKA196809:QKB196809 QTW196809:QTX196809 RDS196809:RDT196809 RNO196809:RNP196809 RXK196809:RXL196809 SHG196809:SHH196809 SRC196809:SRD196809 TAY196809:TAZ196809 TKU196809:TKV196809 TUQ196809:TUR196809 UEM196809:UEN196809 UOI196809:UOJ196809 UYE196809:UYF196809 VIA196809:VIB196809 VRW196809:VRX196809 WBS196809:WBT196809 WLO196809:WLP196809 WVK196809:WVL196809 C262352:D262352 IY262345:IZ262345 SU262345:SV262345 ACQ262345:ACR262345 AMM262345:AMN262345 AWI262345:AWJ262345 BGE262345:BGF262345 BQA262345:BQB262345 BZW262345:BZX262345 CJS262345:CJT262345 CTO262345:CTP262345 DDK262345:DDL262345 DNG262345:DNH262345 DXC262345:DXD262345 EGY262345:EGZ262345 EQU262345:EQV262345 FAQ262345:FAR262345 FKM262345:FKN262345 FUI262345:FUJ262345 GEE262345:GEF262345 GOA262345:GOB262345 GXW262345:GXX262345 HHS262345:HHT262345 HRO262345:HRP262345 IBK262345:IBL262345 ILG262345:ILH262345 IVC262345:IVD262345 JEY262345:JEZ262345 JOU262345:JOV262345 JYQ262345:JYR262345 KIM262345:KIN262345 KSI262345:KSJ262345 LCE262345:LCF262345 LMA262345:LMB262345 LVW262345:LVX262345 MFS262345:MFT262345 MPO262345:MPP262345 MZK262345:MZL262345 NJG262345:NJH262345 NTC262345:NTD262345 OCY262345:OCZ262345 OMU262345:OMV262345 OWQ262345:OWR262345 PGM262345:PGN262345 PQI262345:PQJ262345 QAE262345:QAF262345 QKA262345:QKB262345 QTW262345:QTX262345 RDS262345:RDT262345 RNO262345:RNP262345 RXK262345:RXL262345 SHG262345:SHH262345 SRC262345:SRD262345 TAY262345:TAZ262345 TKU262345:TKV262345 TUQ262345:TUR262345 UEM262345:UEN262345 UOI262345:UOJ262345 UYE262345:UYF262345 VIA262345:VIB262345 VRW262345:VRX262345 WBS262345:WBT262345 WLO262345:WLP262345 WVK262345:WVL262345 C327888:D327888 IY327881:IZ327881 SU327881:SV327881 ACQ327881:ACR327881 AMM327881:AMN327881 AWI327881:AWJ327881 BGE327881:BGF327881 BQA327881:BQB327881 BZW327881:BZX327881 CJS327881:CJT327881 CTO327881:CTP327881 DDK327881:DDL327881 DNG327881:DNH327881 DXC327881:DXD327881 EGY327881:EGZ327881 EQU327881:EQV327881 FAQ327881:FAR327881 FKM327881:FKN327881 FUI327881:FUJ327881 GEE327881:GEF327881 GOA327881:GOB327881 GXW327881:GXX327881 HHS327881:HHT327881 HRO327881:HRP327881 IBK327881:IBL327881 ILG327881:ILH327881 IVC327881:IVD327881 JEY327881:JEZ327881 JOU327881:JOV327881 JYQ327881:JYR327881 KIM327881:KIN327881 KSI327881:KSJ327881 LCE327881:LCF327881 LMA327881:LMB327881 LVW327881:LVX327881 MFS327881:MFT327881 MPO327881:MPP327881 MZK327881:MZL327881 NJG327881:NJH327881 NTC327881:NTD327881 OCY327881:OCZ327881 OMU327881:OMV327881 OWQ327881:OWR327881 PGM327881:PGN327881 PQI327881:PQJ327881 QAE327881:QAF327881 QKA327881:QKB327881 QTW327881:QTX327881 RDS327881:RDT327881 RNO327881:RNP327881 RXK327881:RXL327881 SHG327881:SHH327881 SRC327881:SRD327881 TAY327881:TAZ327881 TKU327881:TKV327881 TUQ327881:TUR327881 UEM327881:UEN327881 UOI327881:UOJ327881 UYE327881:UYF327881 VIA327881:VIB327881 VRW327881:VRX327881 WBS327881:WBT327881 WLO327881:WLP327881 WVK327881:WVL327881 C393424:D393424 IY393417:IZ393417 SU393417:SV393417 ACQ393417:ACR393417 AMM393417:AMN393417 AWI393417:AWJ393417 BGE393417:BGF393417 BQA393417:BQB393417 BZW393417:BZX393417 CJS393417:CJT393417 CTO393417:CTP393417 DDK393417:DDL393417 DNG393417:DNH393417 DXC393417:DXD393417 EGY393417:EGZ393417 EQU393417:EQV393417 FAQ393417:FAR393417 FKM393417:FKN393417 FUI393417:FUJ393417 GEE393417:GEF393417 GOA393417:GOB393417 GXW393417:GXX393417 HHS393417:HHT393417 HRO393417:HRP393417 IBK393417:IBL393417 ILG393417:ILH393417 IVC393417:IVD393417 JEY393417:JEZ393417 JOU393417:JOV393417 JYQ393417:JYR393417 KIM393417:KIN393417 KSI393417:KSJ393417 LCE393417:LCF393417 LMA393417:LMB393417 LVW393417:LVX393417 MFS393417:MFT393417 MPO393417:MPP393417 MZK393417:MZL393417 NJG393417:NJH393417 NTC393417:NTD393417 OCY393417:OCZ393417 OMU393417:OMV393417 OWQ393417:OWR393417 PGM393417:PGN393417 PQI393417:PQJ393417 QAE393417:QAF393417 QKA393417:QKB393417 QTW393417:QTX393417 RDS393417:RDT393417 RNO393417:RNP393417 RXK393417:RXL393417 SHG393417:SHH393417 SRC393417:SRD393417 TAY393417:TAZ393417 TKU393417:TKV393417 TUQ393417:TUR393417 UEM393417:UEN393417 UOI393417:UOJ393417 UYE393417:UYF393417 VIA393417:VIB393417 VRW393417:VRX393417 WBS393417:WBT393417 WLO393417:WLP393417 WVK393417:WVL393417 C458960:D458960 IY458953:IZ458953 SU458953:SV458953 ACQ458953:ACR458953 AMM458953:AMN458953 AWI458953:AWJ458953 BGE458953:BGF458953 BQA458953:BQB458953 BZW458953:BZX458953 CJS458953:CJT458953 CTO458953:CTP458953 DDK458953:DDL458953 DNG458953:DNH458953 DXC458953:DXD458953 EGY458953:EGZ458953 EQU458953:EQV458953 FAQ458953:FAR458953 FKM458953:FKN458953 FUI458953:FUJ458953 GEE458953:GEF458953 GOA458953:GOB458953 GXW458953:GXX458953 HHS458953:HHT458953 HRO458953:HRP458953 IBK458953:IBL458953 ILG458953:ILH458953 IVC458953:IVD458953 JEY458953:JEZ458953 JOU458953:JOV458953 JYQ458953:JYR458953 KIM458953:KIN458953 KSI458953:KSJ458953 LCE458953:LCF458953 LMA458953:LMB458953 LVW458953:LVX458953 MFS458953:MFT458953 MPO458953:MPP458953 MZK458953:MZL458953 NJG458953:NJH458953 NTC458953:NTD458953 OCY458953:OCZ458953 OMU458953:OMV458953 OWQ458953:OWR458953 PGM458953:PGN458953 PQI458953:PQJ458953 QAE458953:QAF458953 QKA458953:QKB458953 QTW458953:QTX458953 RDS458953:RDT458953 RNO458953:RNP458953 RXK458953:RXL458953 SHG458953:SHH458953 SRC458953:SRD458953 TAY458953:TAZ458953 TKU458953:TKV458953 TUQ458953:TUR458953 UEM458953:UEN458953 UOI458953:UOJ458953 UYE458953:UYF458953 VIA458953:VIB458953 VRW458953:VRX458953 WBS458953:WBT458953 WLO458953:WLP458953 WVK458953:WVL458953 C524496:D524496 IY524489:IZ524489 SU524489:SV524489 ACQ524489:ACR524489 AMM524489:AMN524489 AWI524489:AWJ524489 BGE524489:BGF524489 BQA524489:BQB524489 BZW524489:BZX524489 CJS524489:CJT524489 CTO524489:CTP524489 DDK524489:DDL524489 DNG524489:DNH524489 DXC524489:DXD524489 EGY524489:EGZ524489 EQU524489:EQV524489 FAQ524489:FAR524489 FKM524489:FKN524489 FUI524489:FUJ524489 GEE524489:GEF524489 GOA524489:GOB524489 GXW524489:GXX524489 HHS524489:HHT524489 HRO524489:HRP524489 IBK524489:IBL524489 ILG524489:ILH524489 IVC524489:IVD524489 JEY524489:JEZ524489 JOU524489:JOV524489 JYQ524489:JYR524489 KIM524489:KIN524489 KSI524489:KSJ524489 LCE524489:LCF524489 LMA524489:LMB524489 LVW524489:LVX524489 MFS524489:MFT524489 MPO524489:MPP524489 MZK524489:MZL524489 NJG524489:NJH524489 NTC524489:NTD524489 OCY524489:OCZ524489 OMU524489:OMV524489 OWQ524489:OWR524489 PGM524489:PGN524489 PQI524489:PQJ524489 QAE524489:QAF524489 QKA524489:QKB524489 QTW524489:QTX524489 RDS524489:RDT524489 RNO524489:RNP524489 RXK524489:RXL524489 SHG524489:SHH524489 SRC524489:SRD524489 TAY524489:TAZ524489 TKU524489:TKV524489 TUQ524489:TUR524489 UEM524489:UEN524489 UOI524489:UOJ524489 UYE524489:UYF524489 VIA524489:VIB524489 VRW524489:VRX524489 WBS524489:WBT524489 WLO524489:WLP524489 WVK524489:WVL524489 C590032:D590032 IY590025:IZ590025 SU590025:SV590025 ACQ590025:ACR590025 AMM590025:AMN590025 AWI590025:AWJ590025 BGE590025:BGF590025 BQA590025:BQB590025 BZW590025:BZX590025 CJS590025:CJT590025 CTO590025:CTP590025 DDK590025:DDL590025 DNG590025:DNH590025 DXC590025:DXD590025 EGY590025:EGZ590025 EQU590025:EQV590025 FAQ590025:FAR590025 FKM590025:FKN590025 FUI590025:FUJ590025 GEE590025:GEF590025 GOA590025:GOB590025 GXW590025:GXX590025 HHS590025:HHT590025 HRO590025:HRP590025 IBK590025:IBL590025 ILG590025:ILH590025 IVC590025:IVD590025 JEY590025:JEZ590025 JOU590025:JOV590025 JYQ590025:JYR590025 KIM590025:KIN590025 KSI590025:KSJ590025 LCE590025:LCF590025 LMA590025:LMB590025 LVW590025:LVX590025 MFS590025:MFT590025 MPO590025:MPP590025 MZK590025:MZL590025 NJG590025:NJH590025 NTC590025:NTD590025 OCY590025:OCZ590025 OMU590025:OMV590025 OWQ590025:OWR590025 PGM590025:PGN590025 PQI590025:PQJ590025 QAE590025:QAF590025 QKA590025:QKB590025 QTW590025:QTX590025 RDS590025:RDT590025 RNO590025:RNP590025 RXK590025:RXL590025 SHG590025:SHH590025 SRC590025:SRD590025 TAY590025:TAZ590025 TKU590025:TKV590025 TUQ590025:TUR590025 UEM590025:UEN590025 UOI590025:UOJ590025 UYE590025:UYF590025 VIA590025:VIB590025 VRW590025:VRX590025 WBS590025:WBT590025 WLO590025:WLP590025 WVK590025:WVL590025 C655568:D655568 IY655561:IZ655561 SU655561:SV655561 ACQ655561:ACR655561 AMM655561:AMN655561 AWI655561:AWJ655561 BGE655561:BGF655561 BQA655561:BQB655561 BZW655561:BZX655561 CJS655561:CJT655561 CTO655561:CTP655561 DDK655561:DDL655561 DNG655561:DNH655561 DXC655561:DXD655561 EGY655561:EGZ655561 EQU655561:EQV655561 FAQ655561:FAR655561 FKM655561:FKN655561 FUI655561:FUJ655561 GEE655561:GEF655561 GOA655561:GOB655561 GXW655561:GXX655561 HHS655561:HHT655561 HRO655561:HRP655561 IBK655561:IBL655561 ILG655561:ILH655561 IVC655561:IVD655561 JEY655561:JEZ655561 JOU655561:JOV655561 JYQ655561:JYR655561 KIM655561:KIN655561 KSI655561:KSJ655561 LCE655561:LCF655561 LMA655561:LMB655561 LVW655561:LVX655561 MFS655561:MFT655561 MPO655561:MPP655561 MZK655561:MZL655561 NJG655561:NJH655561 NTC655561:NTD655561 OCY655561:OCZ655561 OMU655561:OMV655561 OWQ655561:OWR655561 PGM655561:PGN655561 PQI655561:PQJ655561 QAE655561:QAF655561 QKA655561:QKB655561 QTW655561:QTX655561 RDS655561:RDT655561 RNO655561:RNP655561 RXK655561:RXL655561 SHG655561:SHH655561 SRC655561:SRD655561 TAY655561:TAZ655561 TKU655561:TKV655561 TUQ655561:TUR655561 UEM655561:UEN655561 UOI655561:UOJ655561 UYE655561:UYF655561 VIA655561:VIB655561 VRW655561:VRX655561 WBS655561:WBT655561 WLO655561:WLP655561 WVK655561:WVL655561 C721104:D721104 IY721097:IZ721097 SU721097:SV721097 ACQ721097:ACR721097 AMM721097:AMN721097 AWI721097:AWJ721097 BGE721097:BGF721097 BQA721097:BQB721097 BZW721097:BZX721097 CJS721097:CJT721097 CTO721097:CTP721097 DDK721097:DDL721097 DNG721097:DNH721097 DXC721097:DXD721097 EGY721097:EGZ721097 EQU721097:EQV721097 FAQ721097:FAR721097 FKM721097:FKN721097 FUI721097:FUJ721097 GEE721097:GEF721097 GOA721097:GOB721097 GXW721097:GXX721097 HHS721097:HHT721097 HRO721097:HRP721097 IBK721097:IBL721097 ILG721097:ILH721097 IVC721097:IVD721097 JEY721097:JEZ721097 JOU721097:JOV721097 JYQ721097:JYR721097 KIM721097:KIN721097 KSI721097:KSJ721097 LCE721097:LCF721097 LMA721097:LMB721097 LVW721097:LVX721097 MFS721097:MFT721097 MPO721097:MPP721097 MZK721097:MZL721097 NJG721097:NJH721097 NTC721097:NTD721097 OCY721097:OCZ721097 OMU721097:OMV721097 OWQ721097:OWR721097 PGM721097:PGN721097 PQI721097:PQJ721097 QAE721097:QAF721097 QKA721097:QKB721097 QTW721097:QTX721097 RDS721097:RDT721097 RNO721097:RNP721097 RXK721097:RXL721097 SHG721097:SHH721097 SRC721097:SRD721097 TAY721097:TAZ721097 TKU721097:TKV721097 TUQ721097:TUR721097 UEM721097:UEN721097 UOI721097:UOJ721097 UYE721097:UYF721097 VIA721097:VIB721097 VRW721097:VRX721097 WBS721097:WBT721097 WLO721097:WLP721097 WVK721097:WVL721097 C786640:D786640 IY786633:IZ786633 SU786633:SV786633 ACQ786633:ACR786633 AMM786633:AMN786633 AWI786633:AWJ786633 BGE786633:BGF786633 BQA786633:BQB786633 BZW786633:BZX786633 CJS786633:CJT786633 CTO786633:CTP786633 DDK786633:DDL786633 DNG786633:DNH786633 DXC786633:DXD786633 EGY786633:EGZ786633 EQU786633:EQV786633 FAQ786633:FAR786633 FKM786633:FKN786633 FUI786633:FUJ786633 GEE786633:GEF786633 GOA786633:GOB786633 GXW786633:GXX786633 HHS786633:HHT786633 HRO786633:HRP786633 IBK786633:IBL786633 ILG786633:ILH786633 IVC786633:IVD786633 JEY786633:JEZ786633 JOU786633:JOV786633 JYQ786633:JYR786633 KIM786633:KIN786633 KSI786633:KSJ786633 LCE786633:LCF786633 LMA786633:LMB786633 LVW786633:LVX786633 MFS786633:MFT786633 MPO786633:MPP786633 MZK786633:MZL786633 NJG786633:NJH786633 NTC786633:NTD786633 OCY786633:OCZ786633 OMU786633:OMV786633 OWQ786633:OWR786633 PGM786633:PGN786633 PQI786633:PQJ786633 QAE786633:QAF786633 QKA786633:QKB786633 QTW786633:QTX786633 RDS786633:RDT786633 RNO786633:RNP786633 RXK786633:RXL786633 SHG786633:SHH786633 SRC786633:SRD786633 TAY786633:TAZ786633 TKU786633:TKV786633 TUQ786633:TUR786633 UEM786633:UEN786633 UOI786633:UOJ786633 UYE786633:UYF786633 VIA786633:VIB786633 VRW786633:VRX786633 WBS786633:WBT786633 WLO786633:WLP786633 WVK786633:WVL786633 C852176:D852176 IY852169:IZ852169 SU852169:SV852169 ACQ852169:ACR852169 AMM852169:AMN852169 AWI852169:AWJ852169 BGE852169:BGF852169 BQA852169:BQB852169 BZW852169:BZX852169 CJS852169:CJT852169 CTO852169:CTP852169 DDK852169:DDL852169 DNG852169:DNH852169 DXC852169:DXD852169 EGY852169:EGZ852169 EQU852169:EQV852169 FAQ852169:FAR852169 FKM852169:FKN852169 FUI852169:FUJ852169 GEE852169:GEF852169 GOA852169:GOB852169 GXW852169:GXX852169 HHS852169:HHT852169 HRO852169:HRP852169 IBK852169:IBL852169 ILG852169:ILH852169 IVC852169:IVD852169 JEY852169:JEZ852169 JOU852169:JOV852169 JYQ852169:JYR852169 KIM852169:KIN852169 KSI852169:KSJ852169 LCE852169:LCF852169 LMA852169:LMB852169 LVW852169:LVX852169 MFS852169:MFT852169 MPO852169:MPP852169 MZK852169:MZL852169 NJG852169:NJH852169 NTC852169:NTD852169 OCY852169:OCZ852169 OMU852169:OMV852169 OWQ852169:OWR852169 PGM852169:PGN852169 PQI852169:PQJ852169 QAE852169:QAF852169 QKA852169:QKB852169 QTW852169:QTX852169 RDS852169:RDT852169 RNO852169:RNP852169 RXK852169:RXL852169 SHG852169:SHH852169 SRC852169:SRD852169 TAY852169:TAZ852169 TKU852169:TKV852169 TUQ852169:TUR852169 UEM852169:UEN852169 UOI852169:UOJ852169 UYE852169:UYF852169 VIA852169:VIB852169 VRW852169:VRX852169 WBS852169:WBT852169 WLO852169:WLP852169 WVK852169:WVL852169 C917712:D917712 IY917705:IZ917705 SU917705:SV917705 ACQ917705:ACR917705 AMM917705:AMN917705 AWI917705:AWJ917705 BGE917705:BGF917705 BQA917705:BQB917705 BZW917705:BZX917705 CJS917705:CJT917705 CTO917705:CTP917705 DDK917705:DDL917705 DNG917705:DNH917705 DXC917705:DXD917705 EGY917705:EGZ917705 EQU917705:EQV917705 FAQ917705:FAR917705 FKM917705:FKN917705 FUI917705:FUJ917705 GEE917705:GEF917705 GOA917705:GOB917705 GXW917705:GXX917705 HHS917705:HHT917705 HRO917705:HRP917705 IBK917705:IBL917705 ILG917705:ILH917705 IVC917705:IVD917705 JEY917705:JEZ917705 JOU917705:JOV917705 JYQ917705:JYR917705 KIM917705:KIN917705 KSI917705:KSJ917705 LCE917705:LCF917705 LMA917705:LMB917705 LVW917705:LVX917705 MFS917705:MFT917705 MPO917705:MPP917705 MZK917705:MZL917705 NJG917705:NJH917705 NTC917705:NTD917705 OCY917705:OCZ917705 OMU917705:OMV917705 OWQ917705:OWR917705 PGM917705:PGN917705 PQI917705:PQJ917705 QAE917705:QAF917705 QKA917705:QKB917705 QTW917705:QTX917705 RDS917705:RDT917705 RNO917705:RNP917705 RXK917705:RXL917705 SHG917705:SHH917705 SRC917705:SRD917705 TAY917705:TAZ917705 TKU917705:TKV917705 TUQ917705:TUR917705 UEM917705:UEN917705 UOI917705:UOJ917705 UYE917705:UYF917705 VIA917705:VIB917705 VRW917705:VRX917705 WBS917705:WBT917705 WLO917705:WLP917705 WVK917705:WVL917705 C983248:D983248 IY983241:IZ983241 SU983241:SV983241 ACQ983241:ACR983241 AMM983241:AMN983241 AWI983241:AWJ983241 BGE983241:BGF983241 BQA983241:BQB983241 BZW983241:BZX983241 CJS983241:CJT983241 CTO983241:CTP983241 DDK983241:DDL983241 DNG983241:DNH983241 DXC983241:DXD983241 EGY983241:EGZ983241 EQU983241:EQV983241 FAQ983241:FAR983241 FKM983241:FKN983241 FUI983241:FUJ983241 GEE983241:GEF983241 GOA983241:GOB983241 GXW983241:GXX983241 HHS983241:HHT983241 HRO983241:HRP983241 IBK983241:IBL983241 ILG983241:ILH983241 IVC983241:IVD983241 JEY983241:JEZ983241 JOU983241:JOV983241 JYQ983241:JYR983241 KIM983241:KIN983241 KSI983241:KSJ983241 LCE983241:LCF983241 LMA983241:LMB983241 LVW983241:LVX983241 MFS983241:MFT983241 MPO983241:MPP983241 MZK983241:MZL983241 NJG983241:NJH983241 NTC983241:NTD983241 OCY983241:OCZ983241 OMU983241:OMV983241 OWQ983241:OWR983241 PGM983241:PGN983241 PQI983241:PQJ983241 QAE983241:QAF983241 QKA983241:QKB983241 QTW983241:QTX983241 RDS983241:RDT983241 RNO983241:RNP983241 RXK983241:RXL983241 SHG983241:SHH983241 SRC983241:SRD983241 TAY983241:TAZ983241 TKU983241:TKV983241 TUQ983241:TUR983241 UEM983241:UEN983241 UOI983241:UOJ983241 UYE983241:UYF983241 VIA983241:VIB983241 VRW983241:VRX983241 WBS983241:WBT983241 WLO983241:WLP983241 WVK983241:WVL983241 D195 IZ185:IZ187 SV185:SV187 ACR185:ACR187 AMN185:AMN187 AWJ185:AWJ187 BGF185:BGF187 BQB185:BQB187 BZX185:BZX187 CJT185:CJT187 CTP185:CTP187 DDL185:DDL187 DNH185:DNH187 DXD185:DXD187 EGZ185:EGZ187 EQV185:EQV187 FAR185:FAR187 FKN185:FKN187 FUJ185:FUJ187 GEF185:GEF187 GOB185:GOB187 GXX185:GXX187 HHT185:HHT187 HRP185:HRP187 IBL185:IBL187 ILH185:ILH187 IVD185:IVD187 JEZ185:JEZ187 JOV185:JOV187 JYR185:JYR187 KIN185:KIN187 KSJ185:KSJ187 LCF185:LCF187 LMB185:LMB187 LVX185:LVX187 MFT185:MFT187 MPP185:MPP187 MZL185:MZL187 NJH185:NJH187 NTD185:NTD187 OCZ185:OCZ187 OMV185:OMV187 OWR185:OWR187 PGN185:PGN187 PQJ185:PQJ187 QAF185:QAF187 QKB185:QKB187 QTX185:QTX187 RDT185:RDT187 RNP185:RNP187 RXL185:RXL187 SHH185:SHH187 SRD185:SRD187 TAZ185:TAZ187 TKV185:TKV187 TUR185:TUR187 UEN185:UEN187 UOJ185:UOJ187 UYF185:UYF187 VIB185:VIB187 VRX185:VRX187 WBT185:WBT187 WLP185:WLP187 WVL185:WVL187 D65771 IZ65764 SV65764 ACR65764 AMN65764 AWJ65764 BGF65764 BQB65764 BZX65764 CJT65764 CTP65764 DDL65764 DNH65764 DXD65764 EGZ65764 EQV65764 FAR65764 FKN65764 FUJ65764 GEF65764 GOB65764 GXX65764 HHT65764 HRP65764 IBL65764 ILH65764 IVD65764 JEZ65764 JOV65764 JYR65764 KIN65764 KSJ65764 LCF65764 LMB65764 LVX65764 MFT65764 MPP65764 MZL65764 NJH65764 NTD65764 OCZ65764 OMV65764 OWR65764 PGN65764 PQJ65764 QAF65764 QKB65764 QTX65764 RDT65764 RNP65764 RXL65764 SHH65764 SRD65764 TAZ65764 TKV65764 TUR65764 UEN65764 UOJ65764 UYF65764 VIB65764 VRX65764 WBT65764 WLP65764 WVL65764 D131307 IZ131300 SV131300 ACR131300 AMN131300 AWJ131300 BGF131300 BQB131300 BZX131300 CJT131300 CTP131300 DDL131300 DNH131300 DXD131300 EGZ131300 EQV131300 FAR131300 FKN131300 FUJ131300 GEF131300 GOB131300 GXX131300 HHT131300 HRP131300 IBL131300 ILH131300 IVD131300 JEZ131300 JOV131300 JYR131300 KIN131300 KSJ131300 LCF131300 LMB131300 LVX131300 MFT131300 MPP131300 MZL131300 NJH131300 NTD131300 OCZ131300 OMV131300 OWR131300 PGN131300 PQJ131300 QAF131300 QKB131300 QTX131300 RDT131300 RNP131300 RXL131300 SHH131300 SRD131300 TAZ131300 TKV131300 TUR131300 UEN131300 UOJ131300 UYF131300 VIB131300 VRX131300 WBT131300 WLP131300 WVL131300 D196843 IZ196836 SV196836 ACR196836 AMN196836 AWJ196836 BGF196836 BQB196836 BZX196836 CJT196836 CTP196836 DDL196836 DNH196836 DXD196836 EGZ196836 EQV196836 FAR196836 FKN196836 FUJ196836 GEF196836 GOB196836 GXX196836 HHT196836 HRP196836 IBL196836 ILH196836 IVD196836 JEZ196836 JOV196836 JYR196836 KIN196836 KSJ196836 LCF196836 LMB196836 LVX196836 MFT196836 MPP196836 MZL196836 NJH196836 NTD196836 OCZ196836 OMV196836 OWR196836 PGN196836 PQJ196836 QAF196836 QKB196836 QTX196836 RDT196836 RNP196836 RXL196836 SHH196836 SRD196836 TAZ196836 TKV196836 TUR196836 UEN196836 UOJ196836 UYF196836 VIB196836 VRX196836 WBT196836 WLP196836 WVL196836 D262379 IZ262372 SV262372 ACR262372 AMN262372 AWJ262372 BGF262372 BQB262372 BZX262372 CJT262372 CTP262372 DDL262372 DNH262372 DXD262372 EGZ262372 EQV262372 FAR262372 FKN262372 FUJ262372 GEF262372 GOB262372 GXX262372 HHT262372 HRP262372 IBL262372 ILH262372 IVD262372 JEZ262372 JOV262372 JYR262372 KIN262372 KSJ262372 LCF262372 LMB262372 LVX262372 MFT262372 MPP262372 MZL262372 NJH262372 NTD262372 OCZ262372 OMV262372 OWR262372 PGN262372 PQJ262372 QAF262372 QKB262372 QTX262372 RDT262372 RNP262372 RXL262372 SHH262372 SRD262372 TAZ262372 TKV262372 TUR262372 UEN262372 UOJ262372 UYF262372 VIB262372 VRX262372 WBT262372 WLP262372 WVL262372 D327915 IZ327908 SV327908 ACR327908 AMN327908 AWJ327908 BGF327908 BQB327908 BZX327908 CJT327908 CTP327908 DDL327908 DNH327908 DXD327908 EGZ327908 EQV327908 FAR327908 FKN327908 FUJ327908 GEF327908 GOB327908 GXX327908 HHT327908 HRP327908 IBL327908 ILH327908 IVD327908 JEZ327908 JOV327908 JYR327908 KIN327908 KSJ327908 LCF327908 LMB327908 LVX327908 MFT327908 MPP327908 MZL327908 NJH327908 NTD327908 OCZ327908 OMV327908 OWR327908 PGN327908 PQJ327908 QAF327908 QKB327908 QTX327908 RDT327908 RNP327908 RXL327908 SHH327908 SRD327908 TAZ327908 TKV327908 TUR327908 UEN327908 UOJ327908 UYF327908 VIB327908 VRX327908 WBT327908 WLP327908 WVL327908 D393451 IZ393444 SV393444 ACR393444 AMN393444 AWJ393444 BGF393444 BQB393444 BZX393444 CJT393444 CTP393444 DDL393444 DNH393444 DXD393444 EGZ393444 EQV393444 FAR393444 FKN393444 FUJ393444 GEF393444 GOB393444 GXX393444 HHT393444 HRP393444 IBL393444 ILH393444 IVD393444 JEZ393444 JOV393444 JYR393444 KIN393444 KSJ393444 LCF393444 LMB393444 LVX393444 MFT393444 MPP393444 MZL393444 NJH393444 NTD393444 OCZ393444 OMV393444 OWR393444 PGN393444 PQJ393444 QAF393444 QKB393444 QTX393444 RDT393444 RNP393444 RXL393444 SHH393444 SRD393444 TAZ393444 TKV393444 TUR393444 UEN393444 UOJ393444 UYF393444 VIB393444 VRX393444 WBT393444 WLP393444 WVL393444 D458987 IZ458980 SV458980 ACR458980 AMN458980 AWJ458980 BGF458980 BQB458980 BZX458980 CJT458980 CTP458980 DDL458980 DNH458980 DXD458980 EGZ458980 EQV458980 FAR458980 FKN458980 FUJ458980 GEF458980 GOB458980 GXX458980 HHT458980 HRP458980 IBL458980 ILH458980 IVD458980 JEZ458980 JOV458980 JYR458980 KIN458980 KSJ458980 LCF458980 LMB458980 LVX458980 MFT458980 MPP458980 MZL458980 NJH458980 NTD458980 OCZ458980 OMV458980 OWR458980 PGN458980 PQJ458980 QAF458980 QKB458980 QTX458980 RDT458980 RNP458980 RXL458980 SHH458980 SRD458980 TAZ458980 TKV458980 TUR458980 UEN458980 UOJ458980 UYF458980 VIB458980 VRX458980 WBT458980 WLP458980 WVL458980 D524523 IZ524516 SV524516 ACR524516 AMN524516 AWJ524516 BGF524516 BQB524516 BZX524516 CJT524516 CTP524516 DDL524516 DNH524516 DXD524516 EGZ524516 EQV524516 FAR524516 FKN524516 FUJ524516 GEF524516 GOB524516 GXX524516 HHT524516 HRP524516 IBL524516 ILH524516 IVD524516 JEZ524516 JOV524516 JYR524516 KIN524516 KSJ524516 LCF524516 LMB524516 LVX524516 MFT524516 MPP524516 MZL524516 NJH524516 NTD524516 OCZ524516 OMV524516 OWR524516 PGN524516 PQJ524516 QAF524516 QKB524516 QTX524516 RDT524516 RNP524516 RXL524516 SHH524516 SRD524516 TAZ524516 TKV524516 TUR524516 UEN524516 UOJ524516 UYF524516 VIB524516 VRX524516 WBT524516 WLP524516 WVL524516 D590059 IZ590052 SV590052 ACR590052 AMN590052 AWJ590052 BGF590052 BQB590052 BZX590052 CJT590052 CTP590052 DDL590052 DNH590052 DXD590052 EGZ590052 EQV590052 FAR590052 FKN590052 FUJ590052 GEF590052 GOB590052 GXX590052 HHT590052 HRP590052 IBL590052 ILH590052 IVD590052 JEZ590052 JOV590052 JYR590052 KIN590052 KSJ590052 LCF590052 LMB590052 LVX590052 MFT590052 MPP590052 MZL590052 NJH590052 NTD590052 OCZ590052 OMV590052 OWR590052 PGN590052 PQJ590052 QAF590052 QKB590052 QTX590052 RDT590052 RNP590052 RXL590052 SHH590052 SRD590052 TAZ590052 TKV590052 TUR590052 UEN590052 UOJ590052 UYF590052 VIB590052 VRX590052 WBT590052 WLP590052 WVL590052 D655595 IZ655588 SV655588 ACR655588 AMN655588 AWJ655588 BGF655588 BQB655588 BZX655588 CJT655588 CTP655588 DDL655588 DNH655588 DXD655588 EGZ655588 EQV655588 FAR655588 FKN655588 FUJ655588 GEF655588 GOB655588 GXX655588 HHT655588 HRP655588 IBL655588 ILH655588 IVD655588 JEZ655588 JOV655588 JYR655588 KIN655588 KSJ655588 LCF655588 LMB655588 LVX655588 MFT655588 MPP655588 MZL655588 NJH655588 NTD655588 OCZ655588 OMV655588 OWR655588 PGN655588 PQJ655588 QAF655588 QKB655588 QTX655588 RDT655588 RNP655588 RXL655588 SHH655588 SRD655588 TAZ655588 TKV655588 TUR655588 UEN655588 UOJ655588 UYF655588 VIB655588 VRX655588 WBT655588 WLP655588 WVL655588 D721131 IZ721124 SV721124 ACR721124 AMN721124 AWJ721124 BGF721124 BQB721124 BZX721124 CJT721124 CTP721124 DDL721124 DNH721124 DXD721124 EGZ721124 EQV721124 FAR721124 FKN721124 FUJ721124 GEF721124 GOB721124 GXX721124 HHT721124 HRP721124 IBL721124 ILH721124 IVD721124 JEZ721124 JOV721124 JYR721124 KIN721124 KSJ721124 LCF721124 LMB721124 LVX721124 MFT721124 MPP721124 MZL721124 NJH721124 NTD721124 OCZ721124 OMV721124 OWR721124 PGN721124 PQJ721124 QAF721124 QKB721124 QTX721124 RDT721124 RNP721124 RXL721124 SHH721124 SRD721124 TAZ721124 TKV721124 TUR721124 UEN721124 UOJ721124 UYF721124 VIB721124 VRX721124 WBT721124 WLP721124 WVL721124 D786667 IZ786660 SV786660 ACR786660 AMN786660 AWJ786660 BGF786660 BQB786660 BZX786660 CJT786660 CTP786660 DDL786660 DNH786660 DXD786660 EGZ786660 EQV786660 FAR786660 FKN786660 FUJ786660 GEF786660 GOB786660 GXX786660 HHT786660 HRP786660 IBL786660 ILH786660 IVD786660 JEZ786660 JOV786660 JYR786660 KIN786660 KSJ786660 LCF786660 LMB786660 LVX786660 MFT786660 MPP786660 MZL786660 NJH786660 NTD786660 OCZ786660 OMV786660 OWR786660 PGN786660 PQJ786660 QAF786660 QKB786660 QTX786660 RDT786660 RNP786660 RXL786660 SHH786660 SRD786660 TAZ786660 TKV786660 TUR786660 UEN786660 UOJ786660 UYF786660 VIB786660 VRX786660 WBT786660 WLP786660 WVL786660 D852203 IZ852196 SV852196 ACR852196 AMN852196 AWJ852196 BGF852196 BQB852196 BZX852196 CJT852196 CTP852196 DDL852196 DNH852196 DXD852196 EGZ852196 EQV852196 FAR852196 FKN852196 FUJ852196 GEF852196 GOB852196 GXX852196 HHT852196 HRP852196 IBL852196 ILH852196 IVD852196 JEZ852196 JOV852196 JYR852196 KIN852196 KSJ852196 LCF852196 LMB852196 LVX852196 MFT852196 MPP852196 MZL852196 NJH852196 NTD852196 OCZ852196 OMV852196 OWR852196 PGN852196 PQJ852196 QAF852196 QKB852196 QTX852196 RDT852196 RNP852196 RXL852196 SHH852196 SRD852196 TAZ852196 TKV852196 TUR852196 UEN852196 UOJ852196 UYF852196 VIB852196 VRX852196 WBT852196 WLP852196 WVL852196 D917739 IZ917732 SV917732 ACR917732 AMN917732 AWJ917732 BGF917732 BQB917732 BZX917732 CJT917732 CTP917732 DDL917732 DNH917732 DXD917732 EGZ917732 EQV917732 FAR917732 FKN917732 FUJ917732 GEF917732 GOB917732 GXX917732 HHT917732 HRP917732 IBL917732 ILH917732 IVD917732 JEZ917732 JOV917732 JYR917732 KIN917732 KSJ917732 LCF917732 LMB917732 LVX917732 MFT917732 MPP917732 MZL917732 NJH917732 NTD917732 OCZ917732 OMV917732 OWR917732 PGN917732 PQJ917732 QAF917732 QKB917732 QTX917732 RDT917732 RNP917732 RXL917732 SHH917732 SRD917732 TAZ917732 TKV917732 TUR917732 UEN917732 UOJ917732 UYF917732 VIB917732 VRX917732 WBT917732 WLP917732 WVL917732 D983275 IZ983268 SV983268 ACR983268 AMN983268 AWJ983268 BGF983268 BQB983268 BZX983268 CJT983268 CTP983268 DDL983268 DNH983268 DXD983268 EGZ983268 EQV983268 FAR983268 FKN983268 FUJ983268 GEF983268 GOB983268 GXX983268 HHT983268 HRP983268 IBL983268 ILH983268 IVD983268 JEZ983268 JOV983268 JYR983268 KIN983268 KSJ983268 LCF983268 LMB983268 LVX983268 MFT983268 MPP983268 MZL983268 NJH983268 NTD983268 OCZ983268 OMV983268 OWR983268 PGN983268 PQJ983268 QAF983268 QKB983268 QTX983268 RDT983268 RNP983268 RXL983268 SHH983268 SRD983268 TAZ983268 TKV983268 TUR983268 UEN983268 UOJ983268 UYF983268 VIB983268 VRX983268 WBT983268 WLP983268 WVL983268 D201 IZ194 SV194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D65777 IZ65770 SV65770 ACR65770 AMN65770 AWJ65770 BGF65770 BQB65770 BZX65770 CJT65770 CTP65770 DDL65770 DNH65770 DXD65770 EGZ65770 EQV65770 FAR65770 FKN65770 FUJ65770 GEF65770 GOB65770 GXX65770 HHT65770 HRP65770 IBL65770 ILH65770 IVD65770 JEZ65770 JOV65770 JYR65770 KIN65770 KSJ65770 LCF65770 LMB65770 LVX65770 MFT65770 MPP65770 MZL65770 NJH65770 NTD65770 OCZ65770 OMV65770 OWR65770 PGN65770 PQJ65770 QAF65770 QKB65770 QTX65770 RDT65770 RNP65770 RXL65770 SHH65770 SRD65770 TAZ65770 TKV65770 TUR65770 UEN65770 UOJ65770 UYF65770 VIB65770 VRX65770 WBT65770 WLP65770 WVL65770 D131313 IZ131306 SV131306 ACR131306 AMN131306 AWJ131306 BGF131306 BQB131306 BZX131306 CJT131306 CTP131306 DDL131306 DNH131306 DXD131306 EGZ131306 EQV131306 FAR131306 FKN131306 FUJ131306 GEF131306 GOB131306 GXX131306 HHT131306 HRP131306 IBL131306 ILH131306 IVD131306 JEZ131306 JOV131306 JYR131306 KIN131306 KSJ131306 LCF131306 LMB131306 LVX131306 MFT131306 MPP131306 MZL131306 NJH131306 NTD131306 OCZ131306 OMV131306 OWR131306 PGN131306 PQJ131306 QAF131306 QKB131306 QTX131306 RDT131306 RNP131306 RXL131306 SHH131306 SRD131306 TAZ131306 TKV131306 TUR131306 UEN131306 UOJ131306 UYF131306 VIB131306 VRX131306 WBT131306 WLP131306 WVL131306 D196849 IZ196842 SV196842 ACR196842 AMN196842 AWJ196842 BGF196842 BQB196842 BZX196842 CJT196842 CTP196842 DDL196842 DNH196842 DXD196842 EGZ196842 EQV196842 FAR196842 FKN196842 FUJ196842 GEF196842 GOB196842 GXX196842 HHT196842 HRP196842 IBL196842 ILH196842 IVD196842 JEZ196842 JOV196842 JYR196842 KIN196842 KSJ196842 LCF196842 LMB196842 LVX196842 MFT196842 MPP196842 MZL196842 NJH196842 NTD196842 OCZ196842 OMV196842 OWR196842 PGN196842 PQJ196842 QAF196842 QKB196842 QTX196842 RDT196842 RNP196842 RXL196842 SHH196842 SRD196842 TAZ196842 TKV196842 TUR196842 UEN196842 UOJ196842 UYF196842 VIB196842 VRX196842 WBT196842 WLP196842 WVL196842 D262385 IZ262378 SV262378 ACR262378 AMN262378 AWJ262378 BGF262378 BQB262378 BZX262378 CJT262378 CTP262378 DDL262378 DNH262378 DXD262378 EGZ262378 EQV262378 FAR262378 FKN262378 FUJ262378 GEF262378 GOB262378 GXX262378 HHT262378 HRP262378 IBL262378 ILH262378 IVD262378 JEZ262378 JOV262378 JYR262378 KIN262378 KSJ262378 LCF262378 LMB262378 LVX262378 MFT262378 MPP262378 MZL262378 NJH262378 NTD262378 OCZ262378 OMV262378 OWR262378 PGN262378 PQJ262378 QAF262378 QKB262378 QTX262378 RDT262378 RNP262378 RXL262378 SHH262378 SRD262378 TAZ262378 TKV262378 TUR262378 UEN262378 UOJ262378 UYF262378 VIB262378 VRX262378 WBT262378 WLP262378 WVL262378 D327921 IZ327914 SV327914 ACR327914 AMN327914 AWJ327914 BGF327914 BQB327914 BZX327914 CJT327914 CTP327914 DDL327914 DNH327914 DXD327914 EGZ327914 EQV327914 FAR327914 FKN327914 FUJ327914 GEF327914 GOB327914 GXX327914 HHT327914 HRP327914 IBL327914 ILH327914 IVD327914 JEZ327914 JOV327914 JYR327914 KIN327914 KSJ327914 LCF327914 LMB327914 LVX327914 MFT327914 MPP327914 MZL327914 NJH327914 NTD327914 OCZ327914 OMV327914 OWR327914 PGN327914 PQJ327914 QAF327914 QKB327914 QTX327914 RDT327914 RNP327914 RXL327914 SHH327914 SRD327914 TAZ327914 TKV327914 TUR327914 UEN327914 UOJ327914 UYF327914 VIB327914 VRX327914 WBT327914 WLP327914 WVL327914 D393457 IZ393450 SV393450 ACR393450 AMN393450 AWJ393450 BGF393450 BQB393450 BZX393450 CJT393450 CTP393450 DDL393450 DNH393450 DXD393450 EGZ393450 EQV393450 FAR393450 FKN393450 FUJ393450 GEF393450 GOB393450 GXX393450 HHT393450 HRP393450 IBL393450 ILH393450 IVD393450 JEZ393450 JOV393450 JYR393450 KIN393450 KSJ393450 LCF393450 LMB393450 LVX393450 MFT393450 MPP393450 MZL393450 NJH393450 NTD393450 OCZ393450 OMV393450 OWR393450 PGN393450 PQJ393450 QAF393450 QKB393450 QTX393450 RDT393450 RNP393450 RXL393450 SHH393450 SRD393450 TAZ393450 TKV393450 TUR393450 UEN393450 UOJ393450 UYF393450 VIB393450 VRX393450 WBT393450 WLP393450 WVL393450 D458993 IZ458986 SV458986 ACR458986 AMN458986 AWJ458986 BGF458986 BQB458986 BZX458986 CJT458986 CTP458986 DDL458986 DNH458986 DXD458986 EGZ458986 EQV458986 FAR458986 FKN458986 FUJ458986 GEF458986 GOB458986 GXX458986 HHT458986 HRP458986 IBL458986 ILH458986 IVD458986 JEZ458986 JOV458986 JYR458986 KIN458986 KSJ458986 LCF458986 LMB458986 LVX458986 MFT458986 MPP458986 MZL458986 NJH458986 NTD458986 OCZ458986 OMV458986 OWR458986 PGN458986 PQJ458986 QAF458986 QKB458986 QTX458986 RDT458986 RNP458986 RXL458986 SHH458986 SRD458986 TAZ458986 TKV458986 TUR458986 UEN458986 UOJ458986 UYF458986 VIB458986 VRX458986 WBT458986 WLP458986 WVL458986 D524529 IZ524522 SV524522 ACR524522 AMN524522 AWJ524522 BGF524522 BQB524522 BZX524522 CJT524522 CTP524522 DDL524522 DNH524522 DXD524522 EGZ524522 EQV524522 FAR524522 FKN524522 FUJ524522 GEF524522 GOB524522 GXX524522 HHT524522 HRP524522 IBL524522 ILH524522 IVD524522 JEZ524522 JOV524522 JYR524522 KIN524522 KSJ524522 LCF524522 LMB524522 LVX524522 MFT524522 MPP524522 MZL524522 NJH524522 NTD524522 OCZ524522 OMV524522 OWR524522 PGN524522 PQJ524522 QAF524522 QKB524522 QTX524522 RDT524522 RNP524522 RXL524522 SHH524522 SRD524522 TAZ524522 TKV524522 TUR524522 UEN524522 UOJ524522 UYF524522 VIB524522 VRX524522 WBT524522 WLP524522 WVL524522 D590065 IZ590058 SV590058 ACR590058 AMN590058 AWJ590058 BGF590058 BQB590058 BZX590058 CJT590058 CTP590058 DDL590058 DNH590058 DXD590058 EGZ590058 EQV590058 FAR590058 FKN590058 FUJ590058 GEF590058 GOB590058 GXX590058 HHT590058 HRP590058 IBL590058 ILH590058 IVD590058 JEZ590058 JOV590058 JYR590058 KIN590058 KSJ590058 LCF590058 LMB590058 LVX590058 MFT590058 MPP590058 MZL590058 NJH590058 NTD590058 OCZ590058 OMV590058 OWR590058 PGN590058 PQJ590058 QAF590058 QKB590058 QTX590058 RDT590058 RNP590058 RXL590058 SHH590058 SRD590058 TAZ590058 TKV590058 TUR590058 UEN590058 UOJ590058 UYF590058 VIB590058 VRX590058 WBT590058 WLP590058 WVL590058 D655601 IZ655594 SV655594 ACR655594 AMN655594 AWJ655594 BGF655594 BQB655594 BZX655594 CJT655594 CTP655594 DDL655594 DNH655594 DXD655594 EGZ655594 EQV655594 FAR655594 FKN655594 FUJ655594 GEF655594 GOB655594 GXX655594 HHT655594 HRP655594 IBL655594 ILH655594 IVD655594 JEZ655594 JOV655594 JYR655594 KIN655594 KSJ655594 LCF655594 LMB655594 LVX655594 MFT655594 MPP655594 MZL655594 NJH655594 NTD655594 OCZ655594 OMV655594 OWR655594 PGN655594 PQJ655594 QAF655594 QKB655594 QTX655594 RDT655594 RNP655594 RXL655594 SHH655594 SRD655594 TAZ655594 TKV655594 TUR655594 UEN655594 UOJ655594 UYF655594 VIB655594 VRX655594 WBT655594 WLP655594 WVL655594 D721137 IZ721130 SV721130 ACR721130 AMN721130 AWJ721130 BGF721130 BQB721130 BZX721130 CJT721130 CTP721130 DDL721130 DNH721130 DXD721130 EGZ721130 EQV721130 FAR721130 FKN721130 FUJ721130 GEF721130 GOB721130 GXX721130 HHT721130 HRP721130 IBL721130 ILH721130 IVD721130 JEZ721130 JOV721130 JYR721130 KIN721130 KSJ721130 LCF721130 LMB721130 LVX721130 MFT721130 MPP721130 MZL721130 NJH721130 NTD721130 OCZ721130 OMV721130 OWR721130 PGN721130 PQJ721130 QAF721130 QKB721130 QTX721130 RDT721130 RNP721130 RXL721130 SHH721130 SRD721130 TAZ721130 TKV721130 TUR721130 UEN721130 UOJ721130 UYF721130 VIB721130 VRX721130 WBT721130 WLP721130 WVL721130 D786673 IZ786666 SV786666 ACR786666 AMN786666 AWJ786666 BGF786666 BQB786666 BZX786666 CJT786666 CTP786666 DDL786666 DNH786666 DXD786666 EGZ786666 EQV786666 FAR786666 FKN786666 FUJ786666 GEF786666 GOB786666 GXX786666 HHT786666 HRP786666 IBL786666 ILH786666 IVD786666 JEZ786666 JOV786666 JYR786666 KIN786666 KSJ786666 LCF786666 LMB786666 LVX786666 MFT786666 MPP786666 MZL786666 NJH786666 NTD786666 OCZ786666 OMV786666 OWR786666 PGN786666 PQJ786666 QAF786666 QKB786666 QTX786666 RDT786666 RNP786666 RXL786666 SHH786666 SRD786666 TAZ786666 TKV786666 TUR786666 UEN786666 UOJ786666 UYF786666 VIB786666 VRX786666 WBT786666 WLP786666 WVL786666 D852209 IZ852202 SV852202 ACR852202 AMN852202 AWJ852202 BGF852202 BQB852202 BZX852202 CJT852202 CTP852202 DDL852202 DNH852202 DXD852202 EGZ852202 EQV852202 FAR852202 FKN852202 FUJ852202 GEF852202 GOB852202 GXX852202 HHT852202 HRP852202 IBL852202 ILH852202 IVD852202 JEZ852202 JOV852202 JYR852202 KIN852202 KSJ852202 LCF852202 LMB852202 LVX852202 MFT852202 MPP852202 MZL852202 NJH852202 NTD852202 OCZ852202 OMV852202 OWR852202 PGN852202 PQJ852202 QAF852202 QKB852202 QTX852202 RDT852202 RNP852202 RXL852202 SHH852202 SRD852202 TAZ852202 TKV852202 TUR852202 UEN852202 UOJ852202 UYF852202 VIB852202 VRX852202 WBT852202 WLP852202 WVL852202 D917745 IZ917738 SV917738 ACR917738 AMN917738 AWJ917738 BGF917738 BQB917738 BZX917738 CJT917738 CTP917738 DDL917738 DNH917738 DXD917738 EGZ917738 EQV917738 FAR917738 FKN917738 FUJ917738 GEF917738 GOB917738 GXX917738 HHT917738 HRP917738 IBL917738 ILH917738 IVD917738 JEZ917738 JOV917738 JYR917738 KIN917738 KSJ917738 LCF917738 LMB917738 LVX917738 MFT917738 MPP917738 MZL917738 NJH917738 NTD917738 OCZ917738 OMV917738 OWR917738 PGN917738 PQJ917738 QAF917738 QKB917738 QTX917738 RDT917738 RNP917738 RXL917738 SHH917738 SRD917738 TAZ917738 TKV917738 TUR917738 UEN917738 UOJ917738 UYF917738 VIB917738 VRX917738 WBT917738 WLP917738 WVL917738 D983281 IZ983274 SV983274 ACR983274 AMN983274 AWJ983274 BGF983274 BQB983274 BZX983274 CJT983274 CTP983274 DDL983274 DNH983274 DXD983274 EGZ983274 EQV983274 FAR983274 FKN983274 FUJ983274 GEF983274 GOB983274 GXX983274 HHT983274 HRP983274 IBL983274 ILH983274 IVD983274 JEZ983274 JOV983274 JYR983274 KIN983274 KSJ983274 LCF983274 LMB983274 LVX983274 MFT983274 MPP983274 MZL983274 NJH983274 NTD983274 OCZ983274 OMV983274 OWR983274 PGN983274 PQJ983274 QAF983274 QKB983274 QTX983274 RDT983274 RNP983274 RXL983274 SHH983274 SRD983274 TAZ983274 TKV983274 TUR983274 UEN983274 UOJ983274 UYF983274 VIB983274 VRX983274 WBT983274 WLP983274 WVL983274">
      <formula1>0</formula1>
      <formula2>0</formula2>
    </dataValidation>
    <dataValidation allowBlank="1" showInputMessage="1" showErrorMessage="1" prompt="Saldo final del periodo que corresponde la cuenta pública presentada (mensual:  enero, febrero, marzo, etc.; trimestral: 1er, 2do, 3ro. o 4to.)." sqref="B207 IX200 ST200 ACP200 AML200 AWH200 BGD200 BPZ200 BZV200 CJR200 CTN200 DDJ200 DNF200 DXB200 EGX200 EQT200 FAP200 FKL200 FUH200 GED200 GNZ200 GXV200 HHR200 HRN200 IBJ200 ILF200 IVB200 JEX200 JOT200 JYP200 KIL200 KSH200 LCD200 LLZ200 LVV200 MFR200 MPN200 MZJ200 NJF200 NTB200 OCX200 OMT200 OWP200 PGL200 PQH200 QAD200 QJZ200 QTV200 RDR200 RNN200 RXJ200 SHF200 SRB200 TAX200 TKT200 TUP200 UEL200 UOH200 UYD200 VHZ200 VRV200 WBR200 WLN200 WVJ200 B65783 IX65776 ST65776 ACP65776 AML65776 AWH65776 BGD65776 BPZ65776 BZV65776 CJR65776 CTN65776 DDJ65776 DNF65776 DXB65776 EGX65776 EQT65776 FAP65776 FKL65776 FUH65776 GED65776 GNZ65776 GXV65776 HHR65776 HRN65776 IBJ65776 ILF65776 IVB65776 JEX65776 JOT65776 JYP65776 KIL65776 KSH65776 LCD65776 LLZ65776 LVV65776 MFR65776 MPN65776 MZJ65776 NJF65776 NTB65776 OCX65776 OMT65776 OWP65776 PGL65776 PQH65776 QAD65776 QJZ65776 QTV65776 RDR65776 RNN65776 RXJ65776 SHF65776 SRB65776 TAX65776 TKT65776 TUP65776 UEL65776 UOH65776 UYD65776 VHZ65776 VRV65776 WBR65776 WLN65776 WVJ65776 B131319 IX131312 ST131312 ACP131312 AML131312 AWH131312 BGD131312 BPZ131312 BZV131312 CJR131312 CTN131312 DDJ131312 DNF131312 DXB131312 EGX131312 EQT131312 FAP131312 FKL131312 FUH131312 GED131312 GNZ131312 GXV131312 HHR131312 HRN131312 IBJ131312 ILF131312 IVB131312 JEX131312 JOT131312 JYP131312 KIL131312 KSH131312 LCD131312 LLZ131312 LVV131312 MFR131312 MPN131312 MZJ131312 NJF131312 NTB131312 OCX131312 OMT131312 OWP131312 PGL131312 PQH131312 QAD131312 QJZ131312 QTV131312 RDR131312 RNN131312 RXJ131312 SHF131312 SRB131312 TAX131312 TKT131312 TUP131312 UEL131312 UOH131312 UYD131312 VHZ131312 VRV131312 WBR131312 WLN131312 WVJ131312 B196855 IX196848 ST196848 ACP196848 AML196848 AWH196848 BGD196848 BPZ196848 BZV196848 CJR196848 CTN196848 DDJ196848 DNF196848 DXB196848 EGX196848 EQT196848 FAP196848 FKL196848 FUH196848 GED196848 GNZ196848 GXV196848 HHR196848 HRN196848 IBJ196848 ILF196848 IVB196848 JEX196848 JOT196848 JYP196848 KIL196848 KSH196848 LCD196848 LLZ196848 LVV196848 MFR196848 MPN196848 MZJ196848 NJF196848 NTB196848 OCX196848 OMT196848 OWP196848 PGL196848 PQH196848 QAD196848 QJZ196848 QTV196848 RDR196848 RNN196848 RXJ196848 SHF196848 SRB196848 TAX196848 TKT196848 TUP196848 UEL196848 UOH196848 UYD196848 VHZ196848 VRV196848 WBR196848 WLN196848 WVJ196848 B262391 IX262384 ST262384 ACP262384 AML262384 AWH262384 BGD262384 BPZ262384 BZV262384 CJR262384 CTN262384 DDJ262384 DNF262384 DXB262384 EGX262384 EQT262384 FAP262384 FKL262384 FUH262384 GED262384 GNZ262384 GXV262384 HHR262384 HRN262384 IBJ262384 ILF262384 IVB262384 JEX262384 JOT262384 JYP262384 KIL262384 KSH262384 LCD262384 LLZ262384 LVV262384 MFR262384 MPN262384 MZJ262384 NJF262384 NTB262384 OCX262384 OMT262384 OWP262384 PGL262384 PQH262384 QAD262384 QJZ262384 QTV262384 RDR262384 RNN262384 RXJ262384 SHF262384 SRB262384 TAX262384 TKT262384 TUP262384 UEL262384 UOH262384 UYD262384 VHZ262384 VRV262384 WBR262384 WLN262384 WVJ262384 B327927 IX327920 ST327920 ACP327920 AML327920 AWH327920 BGD327920 BPZ327920 BZV327920 CJR327920 CTN327920 DDJ327920 DNF327920 DXB327920 EGX327920 EQT327920 FAP327920 FKL327920 FUH327920 GED327920 GNZ327920 GXV327920 HHR327920 HRN327920 IBJ327920 ILF327920 IVB327920 JEX327920 JOT327920 JYP327920 KIL327920 KSH327920 LCD327920 LLZ327920 LVV327920 MFR327920 MPN327920 MZJ327920 NJF327920 NTB327920 OCX327920 OMT327920 OWP327920 PGL327920 PQH327920 QAD327920 QJZ327920 QTV327920 RDR327920 RNN327920 RXJ327920 SHF327920 SRB327920 TAX327920 TKT327920 TUP327920 UEL327920 UOH327920 UYD327920 VHZ327920 VRV327920 WBR327920 WLN327920 WVJ327920 B393463 IX393456 ST393456 ACP393456 AML393456 AWH393456 BGD393456 BPZ393456 BZV393456 CJR393456 CTN393456 DDJ393456 DNF393456 DXB393456 EGX393456 EQT393456 FAP393456 FKL393456 FUH393456 GED393456 GNZ393456 GXV393456 HHR393456 HRN393456 IBJ393456 ILF393456 IVB393456 JEX393456 JOT393456 JYP393456 KIL393456 KSH393456 LCD393456 LLZ393456 LVV393456 MFR393456 MPN393456 MZJ393456 NJF393456 NTB393456 OCX393456 OMT393456 OWP393456 PGL393456 PQH393456 QAD393456 QJZ393456 QTV393456 RDR393456 RNN393456 RXJ393456 SHF393456 SRB393456 TAX393456 TKT393456 TUP393456 UEL393456 UOH393456 UYD393456 VHZ393456 VRV393456 WBR393456 WLN393456 WVJ393456 B458999 IX458992 ST458992 ACP458992 AML458992 AWH458992 BGD458992 BPZ458992 BZV458992 CJR458992 CTN458992 DDJ458992 DNF458992 DXB458992 EGX458992 EQT458992 FAP458992 FKL458992 FUH458992 GED458992 GNZ458992 GXV458992 HHR458992 HRN458992 IBJ458992 ILF458992 IVB458992 JEX458992 JOT458992 JYP458992 KIL458992 KSH458992 LCD458992 LLZ458992 LVV458992 MFR458992 MPN458992 MZJ458992 NJF458992 NTB458992 OCX458992 OMT458992 OWP458992 PGL458992 PQH458992 QAD458992 QJZ458992 QTV458992 RDR458992 RNN458992 RXJ458992 SHF458992 SRB458992 TAX458992 TKT458992 TUP458992 UEL458992 UOH458992 UYD458992 VHZ458992 VRV458992 WBR458992 WLN458992 WVJ458992 B524535 IX524528 ST524528 ACP524528 AML524528 AWH524528 BGD524528 BPZ524528 BZV524528 CJR524528 CTN524528 DDJ524528 DNF524528 DXB524528 EGX524528 EQT524528 FAP524528 FKL524528 FUH524528 GED524528 GNZ524528 GXV524528 HHR524528 HRN524528 IBJ524528 ILF524528 IVB524528 JEX524528 JOT524528 JYP524528 KIL524528 KSH524528 LCD524528 LLZ524528 LVV524528 MFR524528 MPN524528 MZJ524528 NJF524528 NTB524528 OCX524528 OMT524528 OWP524528 PGL524528 PQH524528 QAD524528 QJZ524528 QTV524528 RDR524528 RNN524528 RXJ524528 SHF524528 SRB524528 TAX524528 TKT524528 TUP524528 UEL524528 UOH524528 UYD524528 VHZ524528 VRV524528 WBR524528 WLN524528 WVJ524528 B590071 IX590064 ST590064 ACP590064 AML590064 AWH590064 BGD590064 BPZ590064 BZV590064 CJR590064 CTN590064 DDJ590064 DNF590064 DXB590064 EGX590064 EQT590064 FAP590064 FKL590064 FUH590064 GED590064 GNZ590064 GXV590064 HHR590064 HRN590064 IBJ590064 ILF590064 IVB590064 JEX590064 JOT590064 JYP590064 KIL590064 KSH590064 LCD590064 LLZ590064 LVV590064 MFR590064 MPN590064 MZJ590064 NJF590064 NTB590064 OCX590064 OMT590064 OWP590064 PGL590064 PQH590064 QAD590064 QJZ590064 QTV590064 RDR590064 RNN590064 RXJ590064 SHF590064 SRB590064 TAX590064 TKT590064 TUP590064 UEL590064 UOH590064 UYD590064 VHZ590064 VRV590064 WBR590064 WLN590064 WVJ590064 B655607 IX655600 ST655600 ACP655600 AML655600 AWH655600 BGD655600 BPZ655600 BZV655600 CJR655600 CTN655600 DDJ655600 DNF655600 DXB655600 EGX655600 EQT655600 FAP655600 FKL655600 FUH655600 GED655600 GNZ655600 GXV655600 HHR655600 HRN655600 IBJ655600 ILF655600 IVB655600 JEX655600 JOT655600 JYP655600 KIL655600 KSH655600 LCD655600 LLZ655600 LVV655600 MFR655600 MPN655600 MZJ655600 NJF655600 NTB655600 OCX655600 OMT655600 OWP655600 PGL655600 PQH655600 QAD655600 QJZ655600 QTV655600 RDR655600 RNN655600 RXJ655600 SHF655600 SRB655600 TAX655600 TKT655600 TUP655600 UEL655600 UOH655600 UYD655600 VHZ655600 VRV655600 WBR655600 WLN655600 WVJ655600 B721143 IX721136 ST721136 ACP721136 AML721136 AWH721136 BGD721136 BPZ721136 BZV721136 CJR721136 CTN721136 DDJ721136 DNF721136 DXB721136 EGX721136 EQT721136 FAP721136 FKL721136 FUH721136 GED721136 GNZ721136 GXV721136 HHR721136 HRN721136 IBJ721136 ILF721136 IVB721136 JEX721136 JOT721136 JYP721136 KIL721136 KSH721136 LCD721136 LLZ721136 LVV721136 MFR721136 MPN721136 MZJ721136 NJF721136 NTB721136 OCX721136 OMT721136 OWP721136 PGL721136 PQH721136 QAD721136 QJZ721136 QTV721136 RDR721136 RNN721136 RXJ721136 SHF721136 SRB721136 TAX721136 TKT721136 TUP721136 UEL721136 UOH721136 UYD721136 VHZ721136 VRV721136 WBR721136 WLN721136 WVJ721136 B786679 IX786672 ST786672 ACP786672 AML786672 AWH786672 BGD786672 BPZ786672 BZV786672 CJR786672 CTN786672 DDJ786672 DNF786672 DXB786672 EGX786672 EQT786672 FAP786672 FKL786672 FUH786672 GED786672 GNZ786672 GXV786672 HHR786672 HRN786672 IBJ786672 ILF786672 IVB786672 JEX786672 JOT786672 JYP786672 KIL786672 KSH786672 LCD786672 LLZ786672 LVV786672 MFR786672 MPN786672 MZJ786672 NJF786672 NTB786672 OCX786672 OMT786672 OWP786672 PGL786672 PQH786672 QAD786672 QJZ786672 QTV786672 RDR786672 RNN786672 RXJ786672 SHF786672 SRB786672 TAX786672 TKT786672 TUP786672 UEL786672 UOH786672 UYD786672 VHZ786672 VRV786672 WBR786672 WLN786672 WVJ786672 B852215 IX852208 ST852208 ACP852208 AML852208 AWH852208 BGD852208 BPZ852208 BZV852208 CJR852208 CTN852208 DDJ852208 DNF852208 DXB852208 EGX852208 EQT852208 FAP852208 FKL852208 FUH852208 GED852208 GNZ852208 GXV852208 HHR852208 HRN852208 IBJ852208 ILF852208 IVB852208 JEX852208 JOT852208 JYP852208 KIL852208 KSH852208 LCD852208 LLZ852208 LVV852208 MFR852208 MPN852208 MZJ852208 NJF852208 NTB852208 OCX852208 OMT852208 OWP852208 PGL852208 PQH852208 QAD852208 QJZ852208 QTV852208 RDR852208 RNN852208 RXJ852208 SHF852208 SRB852208 TAX852208 TKT852208 TUP852208 UEL852208 UOH852208 UYD852208 VHZ852208 VRV852208 WBR852208 WLN852208 WVJ852208 B917751 IX917744 ST917744 ACP917744 AML917744 AWH917744 BGD917744 BPZ917744 BZV917744 CJR917744 CTN917744 DDJ917744 DNF917744 DXB917744 EGX917744 EQT917744 FAP917744 FKL917744 FUH917744 GED917744 GNZ917744 GXV917744 HHR917744 HRN917744 IBJ917744 ILF917744 IVB917744 JEX917744 JOT917744 JYP917744 KIL917744 KSH917744 LCD917744 LLZ917744 LVV917744 MFR917744 MPN917744 MZJ917744 NJF917744 NTB917744 OCX917744 OMT917744 OWP917744 PGL917744 PQH917744 QAD917744 QJZ917744 QTV917744 RDR917744 RNN917744 RXJ917744 SHF917744 SRB917744 TAX917744 TKT917744 TUP917744 UEL917744 UOH917744 UYD917744 VHZ917744 VRV917744 WBR917744 WLN917744 WVJ917744 B983287 IX983280 ST983280 ACP983280 AML983280 AWH983280 BGD983280 BPZ983280 BZV983280 CJR983280 CTN983280 DDJ983280 DNF983280 DXB983280 EGX983280 EQT983280 FAP983280 FKL983280 FUH983280 GED983280 GNZ983280 GXV983280 HHR983280 HRN983280 IBJ983280 ILF983280 IVB983280 JEX983280 JOT983280 JYP983280 KIL983280 KSH983280 LCD983280 LLZ983280 LVV983280 MFR983280 MPN983280 MZJ983280 NJF983280 NTB983280 OCX983280 OMT983280 OWP983280 PGL983280 PQH983280 QAD983280 QJZ983280 QTV983280 RDR983280 RNN983280 RXJ983280 SHF983280 SRB983280 TAX983280 TKT983280 TUP983280 UEL983280 UOH983280 UYD983280 VHZ983280 VRV983280 WBR983280 WLN983280 WVJ983280 B152 IX152 ST152 ACP152 AML152 AWH152 BGD152 BPZ152 BZV152 CJR152 CTN152 DDJ152 DNF152 DXB152 EGX152 EQT152 FAP152 FKL152 FUH152 GED152 GNZ152 GXV152 HHR152 HRN152 IBJ152 ILF152 IVB152 JEX152 JOT152 JYP152 KIL152 KSH152 LCD152 LLZ152 LVV152 MFR152 MPN152 MZJ152 NJF152 NTB152 OCX152 OMT152 OWP152 PGL152 PQH152 QAD152 QJZ152 QTV152 RDR152 RNN152 RXJ152 SHF152 SRB152 TAX152 TKT152 TUP152 UEL152 UOH152 UYD152 VHZ152 VRV152 WBR152 WLN152 WVJ152 B65744 IX65737 ST65737 ACP65737 AML65737 AWH65737 BGD65737 BPZ65737 BZV65737 CJR65737 CTN65737 DDJ65737 DNF65737 DXB65737 EGX65737 EQT65737 FAP65737 FKL65737 FUH65737 GED65737 GNZ65737 GXV65737 HHR65737 HRN65737 IBJ65737 ILF65737 IVB65737 JEX65737 JOT65737 JYP65737 KIL65737 KSH65737 LCD65737 LLZ65737 LVV65737 MFR65737 MPN65737 MZJ65737 NJF65737 NTB65737 OCX65737 OMT65737 OWP65737 PGL65737 PQH65737 QAD65737 QJZ65737 QTV65737 RDR65737 RNN65737 RXJ65737 SHF65737 SRB65737 TAX65737 TKT65737 TUP65737 UEL65737 UOH65737 UYD65737 VHZ65737 VRV65737 WBR65737 WLN65737 WVJ65737 B131280 IX131273 ST131273 ACP131273 AML131273 AWH131273 BGD131273 BPZ131273 BZV131273 CJR131273 CTN131273 DDJ131273 DNF131273 DXB131273 EGX131273 EQT131273 FAP131273 FKL131273 FUH131273 GED131273 GNZ131273 GXV131273 HHR131273 HRN131273 IBJ131273 ILF131273 IVB131273 JEX131273 JOT131273 JYP131273 KIL131273 KSH131273 LCD131273 LLZ131273 LVV131273 MFR131273 MPN131273 MZJ131273 NJF131273 NTB131273 OCX131273 OMT131273 OWP131273 PGL131273 PQH131273 QAD131273 QJZ131273 QTV131273 RDR131273 RNN131273 RXJ131273 SHF131273 SRB131273 TAX131273 TKT131273 TUP131273 UEL131273 UOH131273 UYD131273 VHZ131273 VRV131273 WBR131273 WLN131273 WVJ131273 B196816 IX196809 ST196809 ACP196809 AML196809 AWH196809 BGD196809 BPZ196809 BZV196809 CJR196809 CTN196809 DDJ196809 DNF196809 DXB196809 EGX196809 EQT196809 FAP196809 FKL196809 FUH196809 GED196809 GNZ196809 GXV196809 HHR196809 HRN196809 IBJ196809 ILF196809 IVB196809 JEX196809 JOT196809 JYP196809 KIL196809 KSH196809 LCD196809 LLZ196809 LVV196809 MFR196809 MPN196809 MZJ196809 NJF196809 NTB196809 OCX196809 OMT196809 OWP196809 PGL196809 PQH196809 QAD196809 QJZ196809 QTV196809 RDR196809 RNN196809 RXJ196809 SHF196809 SRB196809 TAX196809 TKT196809 TUP196809 UEL196809 UOH196809 UYD196809 VHZ196809 VRV196809 WBR196809 WLN196809 WVJ196809 B262352 IX262345 ST262345 ACP262345 AML262345 AWH262345 BGD262345 BPZ262345 BZV262345 CJR262345 CTN262345 DDJ262345 DNF262345 DXB262345 EGX262345 EQT262345 FAP262345 FKL262345 FUH262345 GED262345 GNZ262345 GXV262345 HHR262345 HRN262345 IBJ262345 ILF262345 IVB262345 JEX262345 JOT262345 JYP262345 KIL262345 KSH262345 LCD262345 LLZ262345 LVV262345 MFR262345 MPN262345 MZJ262345 NJF262345 NTB262345 OCX262345 OMT262345 OWP262345 PGL262345 PQH262345 QAD262345 QJZ262345 QTV262345 RDR262345 RNN262345 RXJ262345 SHF262345 SRB262345 TAX262345 TKT262345 TUP262345 UEL262345 UOH262345 UYD262345 VHZ262345 VRV262345 WBR262345 WLN262345 WVJ262345 B327888 IX327881 ST327881 ACP327881 AML327881 AWH327881 BGD327881 BPZ327881 BZV327881 CJR327881 CTN327881 DDJ327881 DNF327881 DXB327881 EGX327881 EQT327881 FAP327881 FKL327881 FUH327881 GED327881 GNZ327881 GXV327881 HHR327881 HRN327881 IBJ327881 ILF327881 IVB327881 JEX327881 JOT327881 JYP327881 KIL327881 KSH327881 LCD327881 LLZ327881 LVV327881 MFR327881 MPN327881 MZJ327881 NJF327881 NTB327881 OCX327881 OMT327881 OWP327881 PGL327881 PQH327881 QAD327881 QJZ327881 QTV327881 RDR327881 RNN327881 RXJ327881 SHF327881 SRB327881 TAX327881 TKT327881 TUP327881 UEL327881 UOH327881 UYD327881 VHZ327881 VRV327881 WBR327881 WLN327881 WVJ327881 B393424 IX393417 ST393417 ACP393417 AML393417 AWH393417 BGD393417 BPZ393417 BZV393417 CJR393417 CTN393417 DDJ393417 DNF393417 DXB393417 EGX393417 EQT393417 FAP393417 FKL393417 FUH393417 GED393417 GNZ393417 GXV393417 HHR393417 HRN393417 IBJ393417 ILF393417 IVB393417 JEX393417 JOT393417 JYP393417 KIL393417 KSH393417 LCD393417 LLZ393417 LVV393417 MFR393417 MPN393417 MZJ393417 NJF393417 NTB393417 OCX393417 OMT393417 OWP393417 PGL393417 PQH393417 QAD393417 QJZ393417 QTV393417 RDR393417 RNN393417 RXJ393417 SHF393417 SRB393417 TAX393417 TKT393417 TUP393417 UEL393417 UOH393417 UYD393417 VHZ393417 VRV393417 WBR393417 WLN393417 WVJ393417 B458960 IX458953 ST458953 ACP458953 AML458953 AWH458953 BGD458953 BPZ458953 BZV458953 CJR458953 CTN458953 DDJ458953 DNF458953 DXB458953 EGX458953 EQT458953 FAP458953 FKL458953 FUH458953 GED458953 GNZ458953 GXV458953 HHR458953 HRN458953 IBJ458953 ILF458953 IVB458953 JEX458953 JOT458953 JYP458953 KIL458953 KSH458953 LCD458953 LLZ458953 LVV458953 MFR458953 MPN458953 MZJ458953 NJF458953 NTB458953 OCX458953 OMT458953 OWP458953 PGL458953 PQH458953 QAD458953 QJZ458953 QTV458953 RDR458953 RNN458953 RXJ458953 SHF458953 SRB458953 TAX458953 TKT458953 TUP458953 UEL458953 UOH458953 UYD458953 VHZ458953 VRV458953 WBR458953 WLN458953 WVJ458953 B524496 IX524489 ST524489 ACP524489 AML524489 AWH524489 BGD524489 BPZ524489 BZV524489 CJR524489 CTN524489 DDJ524489 DNF524489 DXB524489 EGX524489 EQT524489 FAP524489 FKL524489 FUH524489 GED524489 GNZ524489 GXV524489 HHR524489 HRN524489 IBJ524489 ILF524489 IVB524489 JEX524489 JOT524489 JYP524489 KIL524489 KSH524489 LCD524489 LLZ524489 LVV524489 MFR524489 MPN524489 MZJ524489 NJF524489 NTB524489 OCX524489 OMT524489 OWP524489 PGL524489 PQH524489 QAD524489 QJZ524489 QTV524489 RDR524489 RNN524489 RXJ524489 SHF524489 SRB524489 TAX524489 TKT524489 TUP524489 UEL524489 UOH524489 UYD524489 VHZ524489 VRV524489 WBR524489 WLN524489 WVJ524489 B590032 IX590025 ST590025 ACP590025 AML590025 AWH590025 BGD590025 BPZ590025 BZV590025 CJR590025 CTN590025 DDJ590025 DNF590025 DXB590025 EGX590025 EQT590025 FAP590025 FKL590025 FUH590025 GED590025 GNZ590025 GXV590025 HHR590025 HRN590025 IBJ590025 ILF590025 IVB590025 JEX590025 JOT590025 JYP590025 KIL590025 KSH590025 LCD590025 LLZ590025 LVV590025 MFR590025 MPN590025 MZJ590025 NJF590025 NTB590025 OCX590025 OMT590025 OWP590025 PGL590025 PQH590025 QAD590025 QJZ590025 QTV590025 RDR590025 RNN590025 RXJ590025 SHF590025 SRB590025 TAX590025 TKT590025 TUP590025 UEL590025 UOH590025 UYD590025 VHZ590025 VRV590025 WBR590025 WLN590025 WVJ590025 B655568 IX655561 ST655561 ACP655561 AML655561 AWH655561 BGD655561 BPZ655561 BZV655561 CJR655561 CTN655561 DDJ655561 DNF655561 DXB655561 EGX655561 EQT655561 FAP655561 FKL655561 FUH655561 GED655561 GNZ655561 GXV655561 HHR655561 HRN655561 IBJ655561 ILF655561 IVB655561 JEX655561 JOT655561 JYP655561 KIL655561 KSH655561 LCD655561 LLZ655561 LVV655561 MFR655561 MPN655561 MZJ655561 NJF655561 NTB655561 OCX655561 OMT655561 OWP655561 PGL655561 PQH655561 QAD655561 QJZ655561 QTV655561 RDR655561 RNN655561 RXJ655561 SHF655561 SRB655561 TAX655561 TKT655561 TUP655561 UEL655561 UOH655561 UYD655561 VHZ655561 VRV655561 WBR655561 WLN655561 WVJ655561 B721104 IX721097 ST721097 ACP721097 AML721097 AWH721097 BGD721097 BPZ721097 BZV721097 CJR721097 CTN721097 DDJ721097 DNF721097 DXB721097 EGX721097 EQT721097 FAP721097 FKL721097 FUH721097 GED721097 GNZ721097 GXV721097 HHR721097 HRN721097 IBJ721097 ILF721097 IVB721097 JEX721097 JOT721097 JYP721097 KIL721097 KSH721097 LCD721097 LLZ721097 LVV721097 MFR721097 MPN721097 MZJ721097 NJF721097 NTB721097 OCX721097 OMT721097 OWP721097 PGL721097 PQH721097 QAD721097 QJZ721097 QTV721097 RDR721097 RNN721097 RXJ721097 SHF721097 SRB721097 TAX721097 TKT721097 TUP721097 UEL721097 UOH721097 UYD721097 VHZ721097 VRV721097 WBR721097 WLN721097 WVJ721097 B786640 IX786633 ST786633 ACP786633 AML786633 AWH786633 BGD786633 BPZ786633 BZV786633 CJR786633 CTN786633 DDJ786633 DNF786633 DXB786633 EGX786633 EQT786633 FAP786633 FKL786633 FUH786633 GED786633 GNZ786633 GXV786633 HHR786633 HRN786633 IBJ786633 ILF786633 IVB786633 JEX786633 JOT786633 JYP786633 KIL786633 KSH786633 LCD786633 LLZ786633 LVV786633 MFR786633 MPN786633 MZJ786633 NJF786633 NTB786633 OCX786633 OMT786633 OWP786633 PGL786633 PQH786633 QAD786633 QJZ786633 QTV786633 RDR786633 RNN786633 RXJ786633 SHF786633 SRB786633 TAX786633 TKT786633 TUP786633 UEL786633 UOH786633 UYD786633 VHZ786633 VRV786633 WBR786633 WLN786633 WVJ786633 B852176 IX852169 ST852169 ACP852169 AML852169 AWH852169 BGD852169 BPZ852169 BZV852169 CJR852169 CTN852169 DDJ852169 DNF852169 DXB852169 EGX852169 EQT852169 FAP852169 FKL852169 FUH852169 GED852169 GNZ852169 GXV852169 HHR852169 HRN852169 IBJ852169 ILF852169 IVB852169 JEX852169 JOT852169 JYP852169 KIL852169 KSH852169 LCD852169 LLZ852169 LVV852169 MFR852169 MPN852169 MZJ852169 NJF852169 NTB852169 OCX852169 OMT852169 OWP852169 PGL852169 PQH852169 QAD852169 QJZ852169 QTV852169 RDR852169 RNN852169 RXJ852169 SHF852169 SRB852169 TAX852169 TKT852169 TUP852169 UEL852169 UOH852169 UYD852169 VHZ852169 VRV852169 WBR852169 WLN852169 WVJ852169 B917712 IX917705 ST917705 ACP917705 AML917705 AWH917705 BGD917705 BPZ917705 BZV917705 CJR917705 CTN917705 DDJ917705 DNF917705 DXB917705 EGX917705 EQT917705 FAP917705 FKL917705 FUH917705 GED917705 GNZ917705 GXV917705 HHR917705 HRN917705 IBJ917705 ILF917705 IVB917705 JEX917705 JOT917705 JYP917705 KIL917705 KSH917705 LCD917705 LLZ917705 LVV917705 MFR917705 MPN917705 MZJ917705 NJF917705 NTB917705 OCX917705 OMT917705 OWP917705 PGL917705 PQH917705 QAD917705 QJZ917705 QTV917705 RDR917705 RNN917705 RXJ917705 SHF917705 SRB917705 TAX917705 TKT917705 TUP917705 UEL917705 UOH917705 UYD917705 VHZ917705 VRV917705 WBR917705 WLN917705 WVJ917705 B983248 IX983241 ST983241 ACP983241 AML983241 AWH983241 BGD983241 BPZ983241 BZV983241 CJR983241 CTN983241 DDJ983241 DNF983241 DXB983241 EGX983241 EQT983241 FAP983241 FKL983241 FUH983241 GED983241 GNZ983241 GXV983241 HHR983241 HRN983241 IBJ983241 ILF983241 IVB983241 JEX983241 JOT983241 JYP983241 KIL983241 KSH983241 LCD983241 LLZ983241 LVV983241 MFR983241 MPN983241 MZJ983241 NJF983241 NTB983241 OCX983241 OMT983241 OWP983241 PGL983241 PQH983241 QAD983241 QJZ983241 QTV983241 RDR983241 RNN983241 RXJ983241 SHF983241 SRB983241 TAX983241 TKT983241 TUP983241 UEL983241 UOH983241 UYD983241 VHZ983241 VRV983241 WBR983241 WLN983241 WVJ983241 B195 IX185:IX187 ST185:ST187 ACP185:ACP187 AML185:AML187 AWH185:AWH187 BGD185:BGD187 BPZ185:BPZ187 BZV185:BZV187 CJR185:CJR187 CTN185:CTN187 DDJ185:DDJ187 DNF185:DNF187 DXB185:DXB187 EGX185:EGX187 EQT185:EQT187 FAP185:FAP187 FKL185:FKL187 FUH185:FUH187 GED185:GED187 GNZ185:GNZ187 GXV185:GXV187 HHR185:HHR187 HRN185:HRN187 IBJ185:IBJ187 ILF185:ILF187 IVB185:IVB187 JEX185:JEX187 JOT185:JOT187 JYP185:JYP187 KIL185:KIL187 KSH185:KSH187 LCD185:LCD187 LLZ185:LLZ187 LVV185:LVV187 MFR185:MFR187 MPN185:MPN187 MZJ185:MZJ187 NJF185:NJF187 NTB185:NTB187 OCX185:OCX187 OMT185:OMT187 OWP185:OWP187 PGL185:PGL187 PQH185:PQH187 QAD185:QAD187 QJZ185:QJZ187 QTV185:QTV187 RDR185:RDR187 RNN185:RNN187 RXJ185:RXJ187 SHF185:SHF187 SRB185:SRB187 TAX185:TAX187 TKT185:TKT187 TUP185:TUP187 UEL185:UEL187 UOH185:UOH187 UYD185:UYD187 VHZ185:VHZ187 VRV185:VRV187 WBR185:WBR187 WLN185:WLN187 WVJ185:WVJ187 B65771 IX65764 ST65764 ACP65764 AML65764 AWH65764 BGD65764 BPZ65764 BZV65764 CJR65764 CTN65764 DDJ65764 DNF65764 DXB65764 EGX65764 EQT65764 FAP65764 FKL65764 FUH65764 GED65764 GNZ65764 GXV65764 HHR65764 HRN65764 IBJ65764 ILF65764 IVB65764 JEX65764 JOT65764 JYP65764 KIL65764 KSH65764 LCD65764 LLZ65764 LVV65764 MFR65764 MPN65764 MZJ65764 NJF65764 NTB65764 OCX65764 OMT65764 OWP65764 PGL65764 PQH65764 QAD65764 QJZ65764 QTV65764 RDR65764 RNN65764 RXJ65764 SHF65764 SRB65764 TAX65764 TKT65764 TUP65764 UEL65764 UOH65764 UYD65764 VHZ65764 VRV65764 WBR65764 WLN65764 WVJ65764 B131307 IX131300 ST131300 ACP131300 AML131300 AWH131300 BGD131300 BPZ131300 BZV131300 CJR131300 CTN131300 DDJ131300 DNF131300 DXB131300 EGX131300 EQT131300 FAP131300 FKL131300 FUH131300 GED131300 GNZ131300 GXV131300 HHR131300 HRN131300 IBJ131300 ILF131300 IVB131300 JEX131300 JOT131300 JYP131300 KIL131300 KSH131300 LCD131300 LLZ131300 LVV131300 MFR131300 MPN131300 MZJ131300 NJF131300 NTB131300 OCX131300 OMT131300 OWP131300 PGL131300 PQH131300 QAD131300 QJZ131300 QTV131300 RDR131300 RNN131300 RXJ131300 SHF131300 SRB131300 TAX131300 TKT131300 TUP131300 UEL131300 UOH131300 UYD131300 VHZ131300 VRV131300 WBR131300 WLN131300 WVJ131300 B196843 IX196836 ST196836 ACP196836 AML196836 AWH196836 BGD196836 BPZ196836 BZV196836 CJR196836 CTN196836 DDJ196836 DNF196836 DXB196836 EGX196836 EQT196836 FAP196836 FKL196836 FUH196836 GED196836 GNZ196836 GXV196836 HHR196836 HRN196836 IBJ196836 ILF196836 IVB196836 JEX196836 JOT196836 JYP196836 KIL196836 KSH196836 LCD196836 LLZ196836 LVV196836 MFR196836 MPN196836 MZJ196836 NJF196836 NTB196836 OCX196836 OMT196836 OWP196836 PGL196836 PQH196836 QAD196836 QJZ196836 QTV196836 RDR196836 RNN196836 RXJ196836 SHF196836 SRB196836 TAX196836 TKT196836 TUP196836 UEL196836 UOH196836 UYD196836 VHZ196836 VRV196836 WBR196836 WLN196836 WVJ196836 B262379 IX262372 ST262372 ACP262372 AML262372 AWH262372 BGD262372 BPZ262372 BZV262372 CJR262372 CTN262372 DDJ262372 DNF262372 DXB262372 EGX262372 EQT262372 FAP262372 FKL262372 FUH262372 GED262372 GNZ262372 GXV262372 HHR262372 HRN262372 IBJ262372 ILF262372 IVB262372 JEX262372 JOT262372 JYP262372 KIL262372 KSH262372 LCD262372 LLZ262372 LVV262372 MFR262372 MPN262372 MZJ262372 NJF262372 NTB262372 OCX262372 OMT262372 OWP262372 PGL262372 PQH262372 QAD262372 QJZ262372 QTV262372 RDR262372 RNN262372 RXJ262372 SHF262372 SRB262372 TAX262372 TKT262372 TUP262372 UEL262372 UOH262372 UYD262372 VHZ262372 VRV262372 WBR262372 WLN262372 WVJ262372 B327915 IX327908 ST327908 ACP327908 AML327908 AWH327908 BGD327908 BPZ327908 BZV327908 CJR327908 CTN327908 DDJ327908 DNF327908 DXB327908 EGX327908 EQT327908 FAP327908 FKL327908 FUH327908 GED327908 GNZ327908 GXV327908 HHR327908 HRN327908 IBJ327908 ILF327908 IVB327908 JEX327908 JOT327908 JYP327908 KIL327908 KSH327908 LCD327908 LLZ327908 LVV327908 MFR327908 MPN327908 MZJ327908 NJF327908 NTB327908 OCX327908 OMT327908 OWP327908 PGL327908 PQH327908 QAD327908 QJZ327908 QTV327908 RDR327908 RNN327908 RXJ327908 SHF327908 SRB327908 TAX327908 TKT327908 TUP327908 UEL327908 UOH327908 UYD327908 VHZ327908 VRV327908 WBR327908 WLN327908 WVJ327908 B393451 IX393444 ST393444 ACP393444 AML393444 AWH393444 BGD393444 BPZ393444 BZV393444 CJR393444 CTN393444 DDJ393444 DNF393444 DXB393444 EGX393444 EQT393444 FAP393444 FKL393444 FUH393444 GED393444 GNZ393444 GXV393444 HHR393444 HRN393444 IBJ393444 ILF393444 IVB393444 JEX393444 JOT393444 JYP393444 KIL393444 KSH393444 LCD393444 LLZ393444 LVV393444 MFR393444 MPN393444 MZJ393444 NJF393444 NTB393444 OCX393444 OMT393444 OWP393444 PGL393444 PQH393444 QAD393444 QJZ393444 QTV393444 RDR393444 RNN393444 RXJ393444 SHF393444 SRB393444 TAX393444 TKT393444 TUP393444 UEL393444 UOH393444 UYD393444 VHZ393444 VRV393444 WBR393444 WLN393444 WVJ393444 B458987 IX458980 ST458980 ACP458980 AML458980 AWH458980 BGD458980 BPZ458980 BZV458980 CJR458980 CTN458980 DDJ458980 DNF458980 DXB458980 EGX458980 EQT458980 FAP458980 FKL458980 FUH458980 GED458980 GNZ458980 GXV458980 HHR458980 HRN458980 IBJ458980 ILF458980 IVB458980 JEX458980 JOT458980 JYP458980 KIL458980 KSH458980 LCD458980 LLZ458980 LVV458980 MFR458980 MPN458980 MZJ458980 NJF458980 NTB458980 OCX458980 OMT458980 OWP458980 PGL458980 PQH458980 QAD458980 QJZ458980 QTV458980 RDR458980 RNN458980 RXJ458980 SHF458980 SRB458980 TAX458980 TKT458980 TUP458980 UEL458980 UOH458980 UYD458980 VHZ458980 VRV458980 WBR458980 WLN458980 WVJ458980 B524523 IX524516 ST524516 ACP524516 AML524516 AWH524516 BGD524516 BPZ524516 BZV524516 CJR524516 CTN524516 DDJ524516 DNF524516 DXB524516 EGX524516 EQT524516 FAP524516 FKL524516 FUH524516 GED524516 GNZ524516 GXV524516 HHR524516 HRN524516 IBJ524516 ILF524516 IVB524516 JEX524516 JOT524516 JYP524516 KIL524516 KSH524516 LCD524516 LLZ524516 LVV524516 MFR524516 MPN524516 MZJ524516 NJF524516 NTB524516 OCX524516 OMT524516 OWP524516 PGL524516 PQH524516 QAD524516 QJZ524516 QTV524516 RDR524516 RNN524516 RXJ524516 SHF524516 SRB524516 TAX524516 TKT524516 TUP524516 UEL524516 UOH524516 UYD524516 VHZ524516 VRV524516 WBR524516 WLN524516 WVJ524516 B590059 IX590052 ST590052 ACP590052 AML590052 AWH590052 BGD590052 BPZ590052 BZV590052 CJR590052 CTN590052 DDJ590052 DNF590052 DXB590052 EGX590052 EQT590052 FAP590052 FKL590052 FUH590052 GED590052 GNZ590052 GXV590052 HHR590052 HRN590052 IBJ590052 ILF590052 IVB590052 JEX590052 JOT590052 JYP590052 KIL590052 KSH590052 LCD590052 LLZ590052 LVV590052 MFR590052 MPN590052 MZJ590052 NJF590052 NTB590052 OCX590052 OMT590052 OWP590052 PGL590052 PQH590052 QAD590052 QJZ590052 QTV590052 RDR590052 RNN590052 RXJ590052 SHF590052 SRB590052 TAX590052 TKT590052 TUP590052 UEL590052 UOH590052 UYD590052 VHZ590052 VRV590052 WBR590052 WLN590052 WVJ590052 B655595 IX655588 ST655588 ACP655588 AML655588 AWH655588 BGD655588 BPZ655588 BZV655588 CJR655588 CTN655588 DDJ655588 DNF655588 DXB655588 EGX655588 EQT655588 FAP655588 FKL655588 FUH655588 GED655588 GNZ655588 GXV655588 HHR655588 HRN655588 IBJ655588 ILF655588 IVB655588 JEX655588 JOT655588 JYP655588 KIL655588 KSH655588 LCD655588 LLZ655588 LVV655588 MFR655588 MPN655588 MZJ655588 NJF655588 NTB655588 OCX655588 OMT655588 OWP655588 PGL655588 PQH655588 QAD655588 QJZ655588 QTV655588 RDR655588 RNN655588 RXJ655588 SHF655588 SRB655588 TAX655588 TKT655588 TUP655588 UEL655588 UOH655588 UYD655588 VHZ655588 VRV655588 WBR655588 WLN655588 WVJ655588 B721131 IX721124 ST721124 ACP721124 AML721124 AWH721124 BGD721124 BPZ721124 BZV721124 CJR721124 CTN721124 DDJ721124 DNF721124 DXB721124 EGX721124 EQT721124 FAP721124 FKL721124 FUH721124 GED721124 GNZ721124 GXV721124 HHR721124 HRN721124 IBJ721124 ILF721124 IVB721124 JEX721124 JOT721124 JYP721124 KIL721124 KSH721124 LCD721124 LLZ721124 LVV721124 MFR721124 MPN721124 MZJ721124 NJF721124 NTB721124 OCX721124 OMT721124 OWP721124 PGL721124 PQH721124 QAD721124 QJZ721124 QTV721124 RDR721124 RNN721124 RXJ721124 SHF721124 SRB721124 TAX721124 TKT721124 TUP721124 UEL721124 UOH721124 UYD721124 VHZ721124 VRV721124 WBR721124 WLN721124 WVJ721124 B786667 IX786660 ST786660 ACP786660 AML786660 AWH786660 BGD786660 BPZ786660 BZV786660 CJR786660 CTN786660 DDJ786660 DNF786660 DXB786660 EGX786660 EQT786660 FAP786660 FKL786660 FUH786660 GED786660 GNZ786660 GXV786660 HHR786660 HRN786660 IBJ786660 ILF786660 IVB786660 JEX786660 JOT786660 JYP786660 KIL786660 KSH786660 LCD786660 LLZ786660 LVV786660 MFR786660 MPN786660 MZJ786660 NJF786660 NTB786660 OCX786660 OMT786660 OWP786660 PGL786660 PQH786660 QAD786660 QJZ786660 QTV786660 RDR786660 RNN786660 RXJ786660 SHF786660 SRB786660 TAX786660 TKT786660 TUP786660 UEL786660 UOH786660 UYD786660 VHZ786660 VRV786660 WBR786660 WLN786660 WVJ786660 B852203 IX852196 ST852196 ACP852196 AML852196 AWH852196 BGD852196 BPZ852196 BZV852196 CJR852196 CTN852196 DDJ852196 DNF852196 DXB852196 EGX852196 EQT852196 FAP852196 FKL852196 FUH852196 GED852196 GNZ852196 GXV852196 HHR852196 HRN852196 IBJ852196 ILF852196 IVB852196 JEX852196 JOT852196 JYP852196 KIL852196 KSH852196 LCD852196 LLZ852196 LVV852196 MFR852196 MPN852196 MZJ852196 NJF852196 NTB852196 OCX852196 OMT852196 OWP852196 PGL852196 PQH852196 QAD852196 QJZ852196 QTV852196 RDR852196 RNN852196 RXJ852196 SHF852196 SRB852196 TAX852196 TKT852196 TUP852196 UEL852196 UOH852196 UYD852196 VHZ852196 VRV852196 WBR852196 WLN852196 WVJ852196 B917739 IX917732 ST917732 ACP917732 AML917732 AWH917732 BGD917732 BPZ917732 BZV917732 CJR917732 CTN917732 DDJ917732 DNF917732 DXB917732 EGX917732 EQT917732 FAP917732 FKL917732 FUH917732 GED917732 GNZ917732 GXV917732 HHR917732 HRN917732 IBJ917732 ILF917732 IVB917732 JEX917732 JOT917732 JYP917732 KIL917732 KSH917732 LCD917732 LLZ917732 LVV917732 MFR917732 MPN917732 MZJ917732 NJF917732 NTB917732 OCX917732 OMT917732 OWP917732 PGL917732 PQH917732 QAD917732 QJZ917732 QTV917732 RDR917732 RNN917732 RXJ917732 SHF917732 SRB917732 TAX917732 TKT917732 TUP917732 UEL917732 UOH917732 UYD917732 VHZ917732 VRV917732 WBR917732 WLN917732 WVJ917732 B983275 IX983268 ST983268 ACP983268 AML983268 AWH983268 BGD983268 BPZ983268 BZV983268 CJR983268 CTN983268 DDJ983268 DNF983268 DXB983268 EGX983268 EQT983268 FAP983268 FKL983268 FUH983268 GED983268 GNZ983268 GXV983268 HHR983268 HRN983268 IBJ983268 ILF983268 IVB983268 JEX983268 JOT983268 JYP983268 KIL983268 KSH983268 LCD983268 LLZ983268 LVV983268 MFR983268 MPN983268 MZJ983268 NJF983268 NTB983268 OCX983268 OMT983268 OWP983268 PGL983268 PQH983268 QAD983268 QJZ983268 QTV983268 RDR983268 RNN983268 RXJ983268 SHF983268 SRB983268 TAX983268 TKT983268 TUP983268 UEL983268 UOH983268 UYD983268 VHZ983268 VRV983268 WBR983268 WLN983268 WVJ983268 B201 IX194 ST194 ACP194 AML194 AWH194 BGD194 BPZ194 BZV194 CJR194 CTN194 DDJ194 DNF194 DXB194 EGX194 EQT194 FAP194 FKL194 FUH194 GED194 GNZ194 GXV194 HHR194 HRN194 IBJ194 ILF194 IVB194 JEX194 JOT194 JYP194 KIL194 KSH194 LCD194 LLZ194 LVV194 MFR194 MPN194 MZJ194 NJF194 NTB194 OCX194 OMT194 OWP194 PGL194 PQH194 QAD194 QJZ194 QTV194 RDR194 RNN194 RXJ194 SHF194 SRB194 TAX194 TKT194 TUP194 UEL194 UOH194 UYD194 VHZ194 VRV194 WBR194 WLN194 WVJ194 B65777 IX65770 ST65770 ACP65770 AML65770 AWH65770 BGD65770 BPZ65770 BZV65770 CJR65770 CTN65770 DDJ65770 DNF65770 DXB65770 EGX65770 EQT65770 FAP65770 FKL65770 FUH65770 GED65770 GNZ65770 GXV65770 HHR65770 HRN65770 IBJ65770 ILF65770 IVB65770 JEX65770 JOT65770 JYP65770 KIL65770 KSH65770 LCD65770 LLZ65770 LVV65770 MFR65770 MPN65770 MZJ65770 NJF65770 NTB65770 OCX65770 OMT65770 OWP65770 PGL65770 PQH65770 QAD65770 QJZ65770 QTV65770 RDR65770 RNN65770 RXJ65770 SHF65770 SRB65770 TAX65770 TKT65770 TUP65770 UEL65770 UOH65770 UYD65770 VHZ65770 VRV65770 WBR65770 WLN65770 WVJ65770 B131313 IX131306 ST131306 ACP131306 AML131306 AWH131306 BGD131306 BPZ131306 BZV131306 CJR131306 CTN131306 DDJ131306 DNF131306 DXB131306 EGX131306 EQT131306 FAP131306 FKL131306 FUH131306 GED131306 GNZ131306 GXV131306 HHR131306 HRN131306 IBJ131306 ILF131306 IVB131306 JEX131306 JOT131306 JYP131306 KIL131306 KSH131306 LCD131306 LLZ131306 LVV131306 MFR131306 MPN131306 MZJ131306 NJF131306 NTB131306 OCX131306 OMT131306 OWP131306 PGL131306 PQH131306 QAD131306 QJZ131306 QTV131306 RDR131306 RNN131306 RXJ131306 SHF131306 SRB131306 TAX131306 TKT131306 TUP131306 UEL131306 UOH131306 UYD131306 VHZ131306 VRV131306 WBR131306 WLN131306 WVJ131306 B196849 IX196842 ST196842 ACP196842 AML196842 AWH196842 BGD196842 BPZ196842 BZV196842 CJR196842 CTN196842 DDJ196842 DNF196842 DXB196842 EGX196842 EQT196842 FAP196842 FKL196842 FUH196842 GED196842 GNZ196842 GXV196842 HHR196842 HRN196842 IBJ196842 ILF196842 IVB196842 JEX196842 JOT196842 JYP196842 KIL196842 KSH196842 LCD196842 LLZ196842 LVV196842 MFR196842 MPN196842 MZJ196842 NJF196842 NTB196842 OCX196842 OMT196842 OWP196842 PGL196842 PQH196842 QAD196842 QJZ196842 QTV196842 RDR196842 RNN196842 RXJ196842 SHF196842 SRB196842 TAX196842 TKT196842 TUP196842 UEL196842 UOH196842 UYD196842 VHZ196842 VRV196842 WBR196842 WLN196842 WVJ196842 B262385 IX262378 ST262378 ACP262378 AML262378 AWH262378 BGD262378 BPZ262378 BZV262378 CJR262378 CTN262378 DDJ262378 DNF262378 DXB262378 EGX262378 EQT262378 FAP262378 FKL262378 FUH262378 GED262378 GNZ262378 GXV262378 HHR262378 HRN262378 IBJ262378 ILF262378 IVB262378 JEX262378 JOT262378 JYP262378 KIL262378 KSH262378 LCD262378 LLZ262378 LVV262378 MFR262378 MPN262378 MZJ262378 NJF262378 NTB262378 OCX262378 OMT262378 OWP262378 PGL262378 PQH262378 QAD262378 QJZ262378 QTV262378 RDR262378 RNN262378 RXJ262378 SHF262378 SRB262378 TAX262378 TKT262378 TUP262378 UEL262378 UOH262378 UYD262378 VHZ262378 VRV262378 WBR262378 WLN262378 WVJ262378 B327921 IX327914 ST327914 ACP327914 AML327914 AWH327914 BGD327914 BPZ327914 BZV327914 CJR327914 CTN327914 DDJ327914 DNF327914 DXB327914 EGX327914 EQT327914 FAP327914 FKL327914 FUH327914 GED327914 GNZ327914 GXV327914 HHR327914 HRN327914 IBJ327914 ILF327914 IVB327914 JEX327914 JOT327914 JYP327914 KIL327914 KSH327914 LCD327914 LLZ327914 LVV327914 MFR327914 MPN327914 MZJ327914 NJF327914 NTB327914 OCX327914 OMT327914 OWP327914 PGL327914 PQH327914 QAD327914 QJZ327914 QTV327914 RDR327914 RNN327914 RXJ327914 SHF327914 SRB327914 TAX327914 TKT327914 TUP327914 UEL327914 UOH327914 UYD327914 VHZ327914 VRV327914 WBR327914 WLN327914 WVJ327914 B393457 IX393450 ST393450 ACP393450 AML393450 AWH393450 BGD393450 BPZ393450 BZV393450 CJR393450 CTN393450 DDJ393450 DNF393450 DXB393450 EGX393450 EQT393450 FAP393450 FKL393450 FUH393450 GED393450 GNZ393450 GXV393450 HHR393450 HRN393450 IBJ393450 ILF393450 IVB393450 JEX393450 JOT393450 JYP393450 KIL393450 KSH393450 LCD393450 LLZ393450 LVV393450 MFR393450 MPN393450 MZJ393450 NJF393450 NTB393450 OCX393450 OMT393450 OWP393450 PGL393450 PQH393450 QAD393450 QJZ393450 QTV393450 RDR393450 RNN393450 RXJ393450 SHF393450 SRB393450 TAX393450 TKT393450 TUP393450 UEL393450 UOH393450 UYD393450 VHZ393450 VRV393450 WBR393450 WLN393450 WVJ393450 B458993 IX458986 ST458986 ACP458986 AML458986 AWH458986 BGD458986 BPZ458986 BZV458986 CJR458986 CTN458986 DDJ458986 DNF458986 DXB458986 EGX458986 EQT458986 FAP458986 FKL458986 FUH458986 GED458986 GNZ458986 GXV458986 HHR458986 HRN458986 IBJ458986 ILF458986 IVB458986 JEX458986 JOT458986 JYP458986 KIL458986 KSH458986 LCD458986 LLZ458986 LVV458986 MFR458986 MPN458986 MZJ458986 NJF458986 NTB458986 OCX458986 OMT458986 OWP458986 PGL458986 PQH458986 QAD458986 QJZ458986 QTV458986 RDR458986 RNN458986 RXJ458986 SHF458986 SRB458986 TAX458986 TKT458986 TUP458986 UEL458986 UOH458986 UYD458986 VHZ458986 VRV458986 WBR458986 WLN458986 WVJ458986 B524529 IX524522 ST524522 ACP524522 AML524522 AWH524522 BGD524522 BPZ524522 BZV524522 CJR524522 CTN524522 DDJ524522 DNF524522 DXB524522 EGX524522 EQT524522 FAP524522 FKL524522 FUH524522 GED524522 GNZ524522 GXV524522 HHR524522 HRN524522 IBJ524522 ILF524522 IVB524522 JEX524522 JOT524522 JYP524522 KIL524522 KSH524522 LCD524522 LLZ524522 LVV524522 MFR524522 MPN524522 MZJ524522 NJF524522 NTB524522 OCX524522 OMT524522 OWP524522 PGL524522 PQH524522 QAD524522 QJZ524522 QTV524522 RDR524522 RNN524522 RXJ524522 SHF524522 SRB524522 TAX524522 TKT524522 TUP524522 UEL524522 UOH524522 UYD524522 VHZ524522 VRV524522 WBR524522 WLN524522 WVJ524522 B590065 IX590058 ST590058 ACP590058 AML590058 AWH590058 BGD590058 BPZ590058 BZV590058 CJR590058 CTN590058 DDJ590058 DNF590058 DXB590058 EGX590058 EQT590058 FAP590058 FKL590058 FUH590058 GED590058 GNZ590058 GXV590058 HHR590058 HRN590058 IBJ590058 ILF590058 IVB590058 JEX590058 JOT590058 JYP590058 KIL590058 KSH590058 LCD590058 LLZ590058 LVV590058 MFR590058 MPN590058 MZJ590058 NJF590058 NTB590058 OCX590058 OMT590058 OWP590058 PGL590058 PQH590058 QAD590058 QJZ590058 QTV590058 RDR590058 RNN590058 RXJ590058 SHF590058 SRB590058 TAX590058 TKT590058 TUP590058 UEL590058 UOH590058 UYD590058 VHZ590058 VRV590058 WBR590058 WLN590058 WVJ590058 B655601 IX655594 ST655594 ACP655594 AML655594 AWH655594 BGD655594 BPZ655594 BZV655594 CJR655594 CTN655594 DDJ655594 DNF655594 DXB655594 EGX655594 EQT655594 FAP655594 FKL655594 FUH655594 GED655594 GNZ655594 GXV655594 HHR655594 HRN655594 IBJ655594 ILF655594 IVB655594 JEX655594 JOT655594 JYP655594 KIL655594 KSH655594 LCD655594 LLZ655594 LVV655594 MFR655594 MPN655594 MZJ655594 NJF655594 NTB655594 OCX655594 OMT655594 OWP655594 PGL655594 PQH655594 QAD655594 QJZ655594 QTV655594 RDR655594 RNN655594 RXJ655594 SHF655594 SRB655594 TAX655594 TKT655594 TUP655594 UEL655594 UOH655594 UYD655594 VHZ655594 VRV655594 WBR655594 WLN655594 WVJ655594 B721137 IX721130 ST721130 ACP721130 AML721130 AWH721130 BGD721130 BPZ721130 BZV721130 CJR721130 CTN721130 DDJ721130 DNF721130 DXB721130 EGX721130 EQT721130 FAP721130 FKL721130 FUH721130 GED721130 GNZ721130 GXV721130 HHR721130 HRN721130 IBJ721130 ILF721130 IVB721130 JEX721130 JOT721130 JYP721130 KIL721130 KSH721130 LCD721130 LLZ721130 LVV721130 MFR721130 MPN721130 MZJ721130 NJF721130 NTB721130 OCX721130 OMT721130 OWP721130 PGL721130 PQH721130 QAD721130 QJZ721130 QTV721130 RDR721130 RNN721130 RXJ721130 SHF721130 SRB721130 TAX721130 TKT721130 TUP721130 UEL721130 UOH721130 UYD721130 VHZ721130 VRV721130 WBR721130 WLN721130 WVJ721130 B786673 IX786666 ST786666 ACP786666 AML786666 AWH786666 BGD786666 BPZ786666 BZV786666 CJR786666 CTN786666 DDJ786666 DNF786666 DXB786666 EGX786666 EQT786666 FAP786666 FKL786666 FUH786666 GED786666 GNZ786666 GXV786666 HHR786666 HRN786666 IBJ786666 ILF786666 IVB786666 JEX786666 JOT786666 JYP786666 KIL786666 KSH786666 LCD786666 LLZ786666 LVV786666 MFR786666 MPN786666 MZJ786666 NJF786666 NTB786666 OCX786666 OMT786666 OWP786666 PGL786666 PQH786666 QAD786666 QJZ786666 QTV786666 RDR786666 RNN786666 RXJ786666 SHF786666 SRB786666 TAX786666 TKT786666 TUP786666 UEL786666 UOH786666 UYD786666 VHZ786666 VRV786666 WBR786666 WLN786666 WVJ786666 B852209 IX852202 ST852202 ACP852202 AML852202 AWH852202 BGD852202 BPZ852202 BZV852202 CJR852202 CTN852202 DDJ852202 DNF852202 DXB852202 EGX852202 EQT852202 FAP852202 FKL852202 FUH852202 GED852202 GNZ852202 GXV852202 HHR852202 HRN852202 IBJ852202 ILF852202 IVB852202 JEX852202 JOT852202 JYP852202 KIL852202 KSH852202 LCD852202 LLZ852202 LVV852202 MFR852202 MPN852202 MZJ852202 NJF852202 NTB852202 OCX852202 OMT852202 OWP852202 PGL852202 PQH852202 QAD852202 QJZ852202 QTV852202 RDR852202 RNN852202 RXJ852202 SHF852202 SRB852202 TAX852202 TKT852202 TUP852202 UEL852202 UOH852202 UYD852202 VHZ852202 VRV852202 WBR852202 WLN852202 WVJ852202 B917745 IX917738 ST917738 ACP917738 AML917738 AWH917738 BGD917738 BPZ917738 BZV917738 CJR917738 CTN917738 DDJ917738 DNF917738 DXB917738 EGX917738 EQT917738 FAP917738 FKL917738 FUH917738 GED917738 GNZ917738 GXV917738 HHR917738 HRN917738 IBJ917738 ILF917738 IVB917738 JEX917738 JOT917738 JYP917738 KIL917738 KSH917738 LCD917738 LLZ917738 LVV917738 MFR917738 MPN917738 MZJ917738 NJF917738 NTB917738 OCX917738 OMT917738 OWP917738 PGL917738 PQH917738 QAD917738 QJZ917738 QTV917738 RDR917738 RNN917738 RXJ917738 SHF917738 SRB917738 TAX917738 TKT917738 TUP917738 UEL917738 UOH917738 UYD917738 VHZ917738 VRV917738 WBR917738 WLN917738 WVJ917738 B983281 IX983274 ST983274 ACP983274 AML983274 AWH983274 BGD983274 BPZ983274 BZV983274 CJR983274 CTN983274 DDJ983274 DNF983274 DXB983274 EGX983274 EQT983274 FAP983274 FKL983274 FUH983274 GED983274 GNZ983274 GXV983274 HHR983274 HRN983274 IBJ983274 ILF983274 IVB983274 JEX983274 JOT983274 JYP983274 KIL983274 KSH983274 LCD983274 LLZ983274 LVV983274 MFR983274 MPN983274 MZJ983274 NJF983274 NTB983274 OCX983274 OMT983274 OWP983274 PGL983274 PQH983274 QAD983274 QJZ983274 QTV983274 RDR983274 RNN983274 RXJ983274 SHF983274 SRB983274 TAX983274 TKT983274 TUP983274 UEL983274 UOH983274 UYD983274 VHZ983274 VRV983274 WBR983274 WLN983274 WVJ983274">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26</vt:i4>
      </vt:variant>
    </vt:vector>
  </HeadingPairs>
  <TitlesOfParts>
    <vt:vector size="55" baseType="lpstr">
      <vt:lpstr>ESF</vt:lpstr>
      <vt:lpstr>EA</vt:lpstr>
      <vt:lpstr>EVHP</vt:lpstr>
      <vt:lpstr>EFE</vt:lpstr>
      <vt:lpstr>ECSF</vt:lpstr>
      <vt:lpstr>EAA</vt:lpstr>
      <vt:lpstr>EADOP</vt:lpstr>
      <vt:lpstr>pc</vt:lpstr>
      <vt:lpstr>NOTAS</vt:lpstr>
      <vt:lpstr>R</vt:lpstr>
      <vt:lpstr>CFF R</vt:lpstr>
      <vt:lpstr>CA</vt:lpstr>
      <vt:lpstr>CA1</vt:lpstr>
      <vt:lpstr>COG</vt:lpstr>
      <vt:lpstr>CE</vt:lpstr>
      <vt:lpstr>CFG</vt:lpstr>
      <vt:lpstr>en</vt:lpstr>
      <vt:lpstr>in</vt:lpstr>
      <vt:lpstr>IPF</vt:lpstr>
      <vt:lpstr>gcp</vt:lpstr>
      <vt:lpstr>PPI</vt:lpstr>
      <vt:lpstr>IR</vt:lpstr>
      <vt:lpstr>EB</vt:lpstr>
      <vt:lpstr>RCTAB</vt:lpstr>
      <vt:lpstr>AYS</vt:lpstr>
      <vt:lpstr>dgtof</vt:lpstr>
      <vt:lpstr>RBI</vt:lpstr>
      <vt:lpstr>RBM</vt:lpstr>
      <vt:lpstr>IADOL</vt:lpstr>
      <vt:lpstr>AYS!Área_de_impresión</vt:lpstr>
      <vt:lpstr>CA!Área_de_impresión</vt:lpstr>
      <vt:lpstr>CE!Área_de_impresión</vt:lpstr>
      <vt:lpstr>'CFF R'!Área_de_impresión</vt:lpstr>
      <vt:lpstr>COG!Área_de_impresión</vt:lpstr>
      <vt:lpstr>dgtof!Área_de_impresión</vt:lpstr>
      <vt:lpstr>EA!Área_de_impresión</vt:lpstr>
      <vt:lpstr>EAA!Área_de_impresión</vt:lpstr>
      <vt:lpstr>EADOP!Área_de_impresión</vt:lpstr>
      <vt:lpstr>EB!Área_de_impresión</vt:lpstr>
      <vt:lpstr>ECSF!Área_de_impresión</vt:lpstr>
      <vt:lpstr>EFE!Área_de_impresión</vt:lpstr>
      <vt:lpstr>en!Área_de_impresión</vt:lpstr>
      <vt:lpstr>ESF!Área_de_impresión</vt:lpstr>
      <vt:lpstr>EVHP!Área_de_impresión</vt:lpstr>
      <vt:lpstr>gcp!Área_de_impresión</vt:lpstr>
      <vt:lpstr>IADOL!Área_de_impresión</vt:lpstr>
      <vt:lpstr>in!Área_de_impresión</vt:lpstr>
      <vt:lpstr>IPF!Área_de_impresión</vt:lpstr>
      <vt:lpstr>NOTAS!Área_de_impresión</vt:lpstr>
      <vt:lpstr>pc!Área_de_impresión</vt:lpstr>
      <vt:lpstr>PPI!Área_de_impresión</vt:lpstr>
      <vt:lpstr>'R'!Área_de_impresión</vt:lpstr>
      <vt:lpstr>RBI!Área_de_impresión</vt:lpstr>
      <vt:lpstr>RCTAB!Área_de_impresión</vt:lpstr>
      <vt:lpstr>NOTAS!Títulos_a_imprimir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Jorge Marquez</cp:lastModifiedBy>
  <cp:lastPrinted>2019-01-16T17:01:58Z</cp:lastPrinted>
  <dcterms:created xsi:type="dcterms:W3CDTF">2017-07-20T19:36:10Z</dcterms:created>
  <dcterms:modified xsi:type="dcterms:W3CDTF">2019-05-02T17:44:36Z</dcterms:modified>
</cp:coreProperties>
</file>