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7755"/>
  </bookViews>
  <sheets>
    <sheet name="F7b_PE_GTO_PDH_00_18" sheetId="1" r:id="rId1"/>
  </sheets>
  <definedNames>
    <definedName name="_xlnm.Print_Area" localSheetId="0">F7b_PE_GTO_PDH_00_18!$A$1:$G$31</definedName>
  </definedNames>
  <calcPr calcId="145621"/>
</workbook>
</file>

<file path=xl/calcChain.xml><?xml version="1.0" encoding="utf-8"?>
<calcChain xmlns="http://schemas.openxmlformats.org/spreadsheetml/2006/main">
  <c r="C23" i="1" l="1"/>
  <c r="D23" i="1" s="1"/>
  <c r="E23" i="1" s="1"/>
  <c r="F23" i="1" s="1"/>
  <c r="G23" i="1" s="1"/>
  <c r="C22" i="1"/>
  <c r="D22" i="1" s="1"/>
  <c r="E22" i="1" s="1"/>
  <c r="F22" i="1" s="1"/>
  <c r="G22" i="1" s="1"/>
  <c r="C21" i="1"/>
  <c r="D21" i="1" s="1"/>
  <c r="E21" i="1" s="1"/>
  <c r="F21" i="1" s="1"/>
  <c r="G21" i="1" s="1"/>
  <c r="C20" i="1"/>
  <c r="D20" i="1" s="1"/>
  <c r="E20" i="1" s="1"/>
  <c r="F20" i="1" s="1"/>
  <c r="G20" i="1" s="1"/>
  <c r="G19" i="1"/>
  <c r="F19" i="1"/>
  <c r="E19" i="1"/>
  <c r="D19" i="1"/>
  <c r="C19" i="1"/>
  <c r="C7" i="1" l="1"/>
  <c r="D7" i="1"/>
  <c r="E7" i="1"/>
  <c r="F7" i="1"/>
  <c r="G7" i="1"/>
  <c r="B7" i="1"/>
  <c r="B18" i="1"/>
  <c r="B29" i="1" s="1"/>
  <c r="D18" i="1" l="1"/>
  <c r="D29" i="1" s="1"/>
  <c r="C18" i="1"/>
  <c r="C29" i="1" s="1"/>
  <c r="E18" i="1" l="1"/>
  <c r="E29" i="1" s="1"/>
  <c r="F18" i="1" l="1"/>
  <c r="F29" i="1" s="1"/>
  <c r="G18" i="1"/>
  <c r="G29" i="1" s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<sst xmlns="http://schemas.openxmlformats.org/spreadsheetml/2006/main" count="33" uniqueCount="21">
  <si>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</si>
  <si>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</si>
  <si>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</si>
  <si>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</si>
  <si>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</si>
  <si>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</si>
  <si>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</si>
  <si>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</si>
  <si>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</si>
  <si>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</si>
  <si>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</si>
  <si>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</si>
  <si>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</si>
  <si>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</si>
  <si>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</si>
  <si>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</si>
  <si>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</si>
  <si>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</si>
  <si>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</si>
  <si>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UNIDAD DE TELEVISION DE GUANAJUATO</t>
  </si>
  <si>
    <t>Año en Cuestión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</si>
</sst>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3" borderId="2" xfId="0" applyNumberFormat="1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3" fontId="3" fillId="0" borderId="0" xfId="1" applyFo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workbookViewId="0">
      <selection sqref="A1:G1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9" width="11.42578125" style="8"/>
    <col min="10" max="11" width="14.140625" style="8" bestFit="1" customWidth="1"/>
    <col min="12" max="16384" width="11.42578125" style="8"/>
  </cols>
  <sheetData>
    <row r="1" spans="1:7" x14ac:dyDescent="0.25">
      <c r="A1" s="20" t="s">
        <v>19</v>
      </c>
      <c r="B1" s="21"/>
      <c r="C1" s="21"/>
      <c r="D1" s="21"/>
      <c r="E1" s="21"/>
      <c r="F1" s="21"/>
      <c r="G1" s="22"/>
    </row>
    <row r="2" spans="1:7" x14ac:dyDescent="0.25">
      <c r="A2" s="23" t="s">
        <v>0</v>
      </c>
      <c r="B2" s="24"/>
      <c r="C2" s="24"/>
      <c r="D2" s="24"/>
      <c r="E2" s="24"/>
      <c r="F2" s="24"/>
      <c r="G2" s="25"/>
    </row>
    <row r="3" spans="1:7" x14ac:dyDescent="0.25">
      <c r="A3" s="23" t="s">
        <v>1</v>
      </c>
      <c r="B3" s="24"/>
      <c r="C3" s="24"/>
      <c r="D3" s="24"/>
      <c r="E3" s="24"/>
      <c r="F3" s="24"/>
      <c r="G3" s="25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ht="33" customHeight="1" x14ac:dyDescent="0.25">
      <c r="A5" s="10" t="s">
        <v>3</v>
      </c>
      <c r="B5" s="9" t="s">
        <v>20</v>
      </c>
      <c r="C5" s="10">
        <v>2020</v>
      </c>
      <c r="D5" s="10">
        <v>2021</v>
      </c>
      <c r="E5" s="10">
        <v>2022</v>
      </c>
      <c r="F5" s="17">
        <v>2023</v>
      </c>
      <c r="G5" s="17">
        <v>2024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8" t="s">
        <v>5</v>
      </c>
    </row>
    <row r="7" spans="1:7" x14ac:dyDescent="0.25">
      <c r="A7" s="14" t="s">
        <v>6</v>
      </c>
      <c r="B7" s="15">
        <f t="shared" ref="B7:G7" si="0">SUM(B8:B16)</f>
        <v>0</v>
      </c>
      <c r="C7" s="15">
        <f t="shared" si="0"/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6">
        <f t="shared" si="0"/>
        <v>0</v>
      </c>
    </row>
    <row r="8" spans="1:7" x14ac:dyDescent="0.2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25">
      <c r="A9" s="1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3">
        <v>0</v>
      </c>
    </row>
    <row r="10" spans="1:7" x14ac:dyDescent="0.25">
      <c r="A10" s="1" t="s">
        <v>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">
        <v>0</v>
      </c>
    </row>
    <row r="11" spans="1:7" ht="26.25" x14ac:dyDescent="0.25">
      <c r="A11" s="4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</row>
    <row r="12" spans="1:7" x14ac:dyDescent="0.25">
      <c r="A12" s="1" t="s">
        <v>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7" x14ac:dyDescent="0.25">
      <c r="A13" s="1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25">
      <c r="A14" s="1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11" x14ac:dyDescent="0.25">
      <c r="A17" s="1"/>
      <c r="B17" s="2"/>
      <c r="C17" s="2"/>
      <c r="D17" s="2"/>
      <c r="E17" s="2"/>
      <c r="F17" s="2"/>
      <c r="G17" s="3"/>
    </row>
    <row r="18" spans="1:11" x14ac:dyDescent="0.25">
      <c r="A18" s="13" t="s">
        <v>16</v>
      </c>
      <c r="B18" s="15">
        <f t="shared" ref="B18:G18" si="1">SUM(B19:B27)</f>
        <v>85291141</v>
      </c>
      <c r="C18" s="15">
        <f t="shared" si="1"/>
        <v>88276330.935000002</v>
      </c>
      <c r="D18" s="15">
        <f t="shared" si="1"/>
        <v>91542555.179594994</v>
      </c>
      <c r="E18" s="15">
        <f t="shared" si="1"/>
        <v>95112714.831599176</v>
      </c>
      <c r="F18" s="15">
        <f t="shared" si="1"/>
        <v>99012336.13969475</v>
      </c>
      <c r="G18" s="16">
        <f t="shared" si="1"/>
        <v>103269866.59370162</v>
      </c>
      <c r="K18" s="19"/>
    </row>
    <row r="19" spans="1:11" x14ac:dyDescent="0.25">
      <c r="A19" s="1" t="s">
        <v>7</v>
      </c>
      <c r="B19" s="2">
        <v>48537313</v>
      </c>
      <c r="C19" s="2">
        <f>+B19*1.035</f>
        <v>50236118.954999998</v>
      </c>
      <c r="D19" s="2">
        <f>+C19*1.037</f>
        <v>52094855.356334992</v>
      </c>
      <c r="E19" s="2">
        <f>++D19*1.039</f>
        <v>54126554.715232052</v>
      </c>
      <c r="F19" s="2">
        <f>+E19*1.041</f>
        <v>56345743.458556563</v>
      </c>
      <c r="G19" s="3">
        <f>+F19*1.043</f>
        <v>58768610.427274488</v>
      </c>
      <c r="J19" s="19"/>
      <c r="K19" s="19"/>
    </row>
    <row r="20" spans="1:11" x14ac:dyDescent="0.25">
      <c r="A20" s="1" t="s">
        <v>8</v>
      </c>
      <c r="B20" s="2">
        <v>2868942</v>
      </c>
      <c r="C20" s="2">
        <f t="shared" ref="C20:C23" si="2">+B20*1.035</f>
        <v>2969354.9699999997</v>
      </c>
      <c r="D20" s="2">
        <f t="shared" ref="D20:D23" si="3">+C20*1.037</f>
        <v>3079221.1038899994</v>
      </c>
      <c r="E20" s="2">
        <f t="shared" ref="E20:E23" si="4">++D20*1.039</f>
        <v>3199310.7269417094</v>
      </c>
      <c r="F20" s="2">
        <f t="shared" ref="F20:F23" si="5">+E20*1.041</f>
        <v>3330482.4667463191</v>
      </c>
      <c r="G20" s="3">
        <f t="shared" ref="G20:G23" si="6">+F20*1.043</f>
        <v>3473693.2128164107</v>
      </c>
      <c r="J20" s="19"/>
      <c r="K20" s="19"/>
    </row>
    <row r="21" spans="1:11" x14ac:dyDescent="0.25">
      <c r="A21" s="1" t="s">
        <v>9</v>
      </c>
      <c r="B21" s="2">
        <v>18251886</v>
      </c>
      <c r="C21" s="2">
        <f t="shared" si="2"/>
        <v>18890702.009999998</v>
      </c>
      <c r="D21" s="2">
        <f t="shared" si="3"/>
        <v>19589657.984369997</v>
      </c>
      <c r="E21" s="2">
        <f t="shared" si="4"/>
        <v>20353654.645760424</v>
      </c>
      <c r="F21" s="2">
        <f t="shared" si="5"/>
        <v>21188154.486236602</v>
      </c>
      <c r="G21" s="3">
        <f t="shared" si="6"/>
        <v>22099245.129144773</v>
      </c>
      <c r="J21" s="19"/>
      <c r="K21" s="19"/>
    </row>
    <row r="22" spans="1:11" ht="26.25" x14ac:dyDescent="0.25">
      <c r="A22" s="4" t="s">
        <v>10</v>
      </c>
      <c r="B22" s="2">
        <v>270000</v>
      </c>
      <c r="C22" s="2">
        <f t="shared" si="2"/>
        <v>279450</v>
      </c>
      <c r="D22" s="2">
        <f t="shared" si="3"/>
        <v>289789.64999999997</v>
      </c>
      <c r="E22" s="2">
        <f t="shared" si="4"/>
        <v>301091.44634999993</v>
      </c>
      <c r="F22" s="2">
        <f t="shared" si="5"/>
        <v>313436.1956503499</v>
      </c>
      <c r="G22" s="3">
        <f t="shared" si="6"/>
        <v>326913.95206331491</v>
      </c>
      <c r="J22" s="19"/>
      <c r="K22" s="19"/>
    </row>
    <row r="23" spans="1:11" x14ac:dyDescent="0.25">
      <c r="A23" s="1" t="s">
        <v>11</v>
      </c>
      <c r="B23" s="2">
        <v>15363000</v>
      </c>
      <c r="C23" s="2">
        <f t="shared" si="2"/>
        <v>15900704.999999998</v>
      </c>
      <c r="D23" s="2">
        <f t="shared" si="3"/>
        <v>16489031.084999997</v>
      </c>
      <c r="E23" s="2">
        <f t="shared" si="4"/>
        <v>17132103.297314994</v>
      </c>
      <c r="F23" s="2">
        <f t="shared" si="5"/>
        <v>17834519.532504909</v>
      </c>
      <c r="G23" s="3">
        <f t="shared" si="6"/>
        <v>18601403.87240262</v>
      </c>
      <c r="J23" s="19"/>
      <c r="K23" s="19"/>
    </row>
    <row r="24" spans="1:11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  <c r="J24" s="19"/>
    </row>
    <row r="25" spans="1:11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11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11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11" x14ac:dyDescent="0.25">
      <c r="A28" s="1"/>
      <c r="B28" s="2"/>
      <c r="C28" s="2"/>
      <c r="D28" s="2"/>
      <c r="E28" s="2"/>
      <c r="F28" s="2"/>
      <c r="G28" s="3"/>
    </row>
    <row r="29" spans="1:11" x14ac:dyDescent="0.25">
      <c r="A29" s="5" t="s">
        <v>18</v>
      </c>
      <c r="B29" s="6">
        <f t="shared" ref="B29:G29" si="7">+B7+B18</f>
        <v>85291141</v>
      </c>
      <c r="C29" s="6">
        <f t="shared" si="7"/>
        <v>88276330.935000002</v>
      </c>
      <c r="D29" s="6">
        <f t="shared" si="7"/>
        <v>91542555.179594994</v>
      </c>
      <c r="E29" s="6">
        <f t="shared" si="7"/>
        <v>95112714.831599176</v>
      </c>
      <c r="F29" s="6">
        <f t="shared" si="7"/>
        <v>99012336.13969475</v>
      </c>
      <c r="G29" s="7">
        <f t="shared" si="7"/>
        <v>103269866.59370162</v>
      </c>
    </row>
  </sheetData>
  <mergeCells count="4">
    <mergeCell ref="A1:G1"/>
    <mergeCell ref="A2:G2"/>
    <mergeCell ref="A3:G3"/>
    <mergeCell ref="A4:G4"/>
  </mergeCells>
  <printOptions horizontalCentered="1"/>
  <pageMargins left="0.59055118110236227" right="0.51181102362204722" top="0.74803149606299213" bottom="0.74803149606299213" header="0.31496062992125984" footer="0.31496062992125984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F7b_PE_GTO_PDH_00_18</vt:lpstr>
      <vt:lpstr>'F7b_PE_GTO_PDH_00_18'!Área_de_impresión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tv4</cp:lastModifiedBy>
  <cp:lastPrinted>2017-08-07T18:21:44Z</cp:lastPrinted>
  <dcterms:created xsi:type="dcterms:W3CDTF">2017-02-02T21:34:30Z</dcterms:created>
  <dcterms:modified xsi:type="dcterms:W3CDTF">2019-05-13T17:47:44Z</dcterms:modified>
</cp:coreProperties>
</file>