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EAI" sheetId="1" r:id="rId1"/>
  </sheets>
  <definedNames>
    <definedName name="_xlnm.Print_Area" localSheetId="0">'EAI'!$B$1:$I$42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33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<sst xmlns="http://schemas.openxmlformats.org/spreadsheetml/2006/main" count="36" uniqueCount="36">
  <si>
    <t>ESTADO ANALÍTICO DE INGRESOS</t>
  </si>
  <si>
    <t xml:space="preserve">Ente Público:      </t>
  </si>
  <si>
    <t>UNIDAD DE TELEVISION DE GUANAJUATO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</si>
  <si>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</si>
  <si>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</si>
  <si>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</si>
  <si>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</si>
  <si>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</si>
  <si>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</si>
  <si>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</si>
  <si>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</si>
  <si>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</si>
  <si>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</si>
  <si>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</si>
  <si>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</si>
  <si>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</si>
  <si>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</si>
  <si>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</si>
  <si>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</si>
  <si>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</si>
  <si>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</si>
  <si>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</si>
  <si>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</si>
  <si>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DE TIPO CORRIENTE</t>
  </si>
  <si>
    <t>APROVECHAMIENTOS NO COMPRENDIDOS EN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</si>
  <si>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</si>
  <si>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</si>
  <si>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</si>
  <si>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</si>
  <si>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</si>
  <si>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 xml:space="preserve">POR FUENTE DE FINANCIAMIENTO </t>
  </si>
  <si>
    <t>Al 30 de Junio de 2017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</si>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</sst>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  <numFmt numFmtId="170" formatCode="#,##0.00_ ;\-#,##0.00\ "/>
  </numFmts>
  <fonts count="5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48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6" fontId="0" fillId="0" borderId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0" fontId="38" fillId="30" borderId="0" applyNumberFormat="0" applyBorder="0" applyAlignment="0" applyProtection="0"/>
    <xf numFmtId="164" fontId="0" fillId="0" borderId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30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9" fontId="0" fillId="0" borderId="0" applyFill="0" applyBorder="0" applyAlignment="0" applyProtection="0"/>
    <xf numFmtId="44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0" fontId="30" fillId="32" borderId="4" applyNumberFormat="0" applyFont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4" fontId="1" fillId="33" borderId="6" applyNumberFormat="0" applyProtection="0">
      <alignment horizontal="left" vertical="center" inden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36" fillId="0" borderId="9" applyNumberFormat="0" applyFill="0" applyAlignment="0" applyProtection="0"/>
    <xf numFmtId="0" fontId="48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</cellStyleXfs>
  <cellXfs count="75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3" fillId="34" borderId="0" xfId="446" applyFont="1" applyFill="1">
      <alignment/>
      <protection/>
    </xf>
    <xf numFmtId="0" fontId="3" fillId="34" borderId="0" xfId="446" applyFont="1" applyFill="1" applyBorder="1">
      <alignment/>
      <protection/>
    </xf>
    <xf numFmtId="0" fontId="1" fillId="34" borderId="0" xfId="0" applyFont="1" applyFill="1" applyBorder="1" applyAlignment="1">
      <alignment/>
    </xf>
    <xf numFmtId="0" fontId="3" fillId="34" borderId="0" xfId="446" applyFont="1" applyFill="1" applyBorder="1" applyAlignment="1">
      <alignment horizontal="center"/>
      <protection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12" xfId="0" applyNumberFormat="1" applyFont="1" applyFill="1" applyBorder="1" applyAlignment="1" applyProtection="1">
      <alignment/>
      <protection locked="0"/>
    </xf>
    <xf numFmtId="0" fontId="3" fillId="34" borderId="12" xfId="446" applyFont="1" applyFill="1" applyBorder="1" applyAlignment="1">
      <alignment horizontal="center"/>
      <protection/>
    </xf>
    <xf numFmtId="0" fontId="3" fillId="34" borderId="0" xfId="446" applyFont="1" applyFill="1" applyAlignment="1">
      <alignment horizontal="center"/>
      <protection/>
    </xf>
    <xf numFmtId="37" fontId="2" fillId="35" borderId="13" xfId="446" applyNumberFormat="1" applyFont="1" applyFill="1" applyBorder="1" applyAlignment="1">
      <alignment horizontal="center" vertical="center"/>
      <protection/>
    </xf>
    <xf numFmtId="37" fontId="2" fillId="35" borderId="13" xfId="446" applyNumberFormat="1" applyFont="1" applyFill="1" applyBorder="1" applyAlignment="1">
      <alignment horizontal="center" wrapText="1"/>
      <protection/>
    </xf>
    <xf numFmtId="0" fontId="1" fillId="34" borderId="0" xfId="446" applyFont="1" applyFill="1">
      <alignment/>
      <protection/>
    </xf>
    <xf numFmtId="0" fontId="1" fillId="34" borderId="14" xfId="446" applyFont="1" applyFill="1" applyBorder="1">
      <alignment/>
      <protection/>
    </xf>
    <xf numFmtId="164" fontId="1" fillId="34" borderId="15" xfId="61" applyFont="1" applyFill="1" applyBorder="1" applyAlignment="1" applyProtection="1">
      <alignment horizontal="center"/>
      <protection/>
    </xf>
    <xf numFmtId="164" fontId="1" fillId="34" borderId="16" xfId="61" applyFont="1" applyFill="1" applyBorder="1" applyAlignment="1" applyProtection="1">
      <alignment vertical="center" wrapText="1"/>
      <protection/>
    </xf>
    <xf numFmtId="4" fontId="0" fillId="0" borderId="16" xfId="0" applyNumberForma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34" borderId="17" xfId="446" applyFont="1" applyFill="1" applyBorder="1" applyAlignment="1">
      <alignment wrapText="1"/>
      <protection/>
    </xf>
    <xf numFmtId="164" fontId="1" fillId="34" borderId="18" xfId="61" applyFont="1" applyFill="1" applyBorder="1" applyAlignment="1" applyProtection="1">
      <alignment horizontal="center"/>
      <protection/>
    </xf>
    <xf numFmtId="0" fontId="1" fillId="34" borderId="19" xfId="0" applyFont="1" applyFill="1" applyBorder="1" applyAlignment="1">
      <alignment/>
    </xf>
    <xf numFmtId="164" fontId="3" fillId="34" borderId="16" xfId="61" applyFont="1" applyFill="1" applyBorder="1" applyAlignment="1" applyProtection="1">
      <alignment vertical="center" wrapText="1"/>
      <protection/>
    </xf>
    <xf numFmtId="0" fontId="1" fillId="34" borderId="19" xfId="0" applyFont="1" applyFill="1" applyBorder="1" applyAlignment="1">
      <alignment vertical="center" wrapText="1"/>
    </xf>
    <xf numFmtId="164" fontId="1" fillId="34" borderId="16" xfId="61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>
      <alignment/>
    </xf>
    <xf numFmtId="164" fontId="3" fillId="34" borderId="16" xfId="61" applyFont="1" applyFill="1" applyBorder="1" applyAlignment="1" applyProtection="1">
      <alignment horizontal="center"/>
      <protection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1" fillId="34" borderId="19" xfId="0" applyFont="1" applyFill="1" applyBorder="1" applyAlignment="1">
      <alignment horizontal="left" vertical="center" wrapText="1"/>
    </xf>
    <xf numFmtId="37" fontId="2" fillId="35" borderId="13" xfId="446" applyNumberFormat="1" applyFont="1" applyFill="1" applyBorder="1" applyAlignment="1">
      <alignment horizontal="center" vertical="center" wrapText="1"/>
      <protection/>
    </xf>
    <xf numFmtId="0" fontId="2" fillId="3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/>
    </xf>
    <xf numFmtId="164" fontId="3" fillId="34" borderId="20" xfId="69" applyFont="1" applyFill="1" applyBorder="1" applyAlignment="1" applyProtection="1">
      <alignment vertical="center" wrapText="1"/>
      <protection/>
    </xf>
    <xf numFmtId="170" fontId="3" fillId="36" borderId="21" xfId="70" applyNumberFormat="1" applyFont="1" applyFill="1" applyBorder="1" applyAlignment="1" applyProtection="1">
      <alignment vertical="center" wrapText="1"/>
      <protection/>
    </xf>
    <xf numFmtId="0" fontId="28" fillId="0" borderId="0" xfId="200" applyFont="1" applyFill="1">
      <alignment/>
      <protection/>
    </xf>
    <xf numFmtId="0" fontId="1" fillId="0" borderId="0" xfId="200" applyFont="1" applyFill="1">
      <alignment/>
      <protection/>
    </xf>
    <xf numFmtId="0" fontId="29" fillId="0" borderId="0" xfId="200" applyFont="1" applyFill="1">
      <alignment/>
      <protection/>
    </xf>
    <xf numFmtId="0" fontId="1" fillId="0" borderId="22" xfId="200" applyFont="1" applyBorder="1">
      <alignment/>
      <protection/>
    </xf>
    <xf numFmtId="0" fontId="1" fillId="0" borderId="0" xfId="200" applyFont="1" applyBorder="1">
      <alignment/>
      <protection/>
    </xf>
    <xf numFmtId="0" fontId="49" fillId="0" borderId="0" xfId="0" applyFont="1" applyAlignment="1">
      <alignment/>
    </xf>
    <xf numFmtId="0" fontId="1" fillId="0" borderId="0" xfId="200" applyFont="1">
      <alignment/>
      <protection/>
    </xf>
    <xf numFmtId="0" fontId="1" fillId="34" borderId="0" xfId="200" applyFont="1" applyFill="1" applyBorder="1" applyAlignment="1" applyProtection="1">
      <alignment horizontal="center"/>
      <protection locked="0"/>
    </xf>
    <xf numFmtId="164" fontId="4" fillId="34" borderId="0" xfId="70" applyFont="1" applyFill="1" applyBorder="1" applyAlignment="1" applyProtection="1">
      <alignment/>
      <protection/>
    </xf>
    <xf numFmtId="0" fontId="1" fillId="0" borderId="0" xfId="200" applyFont="1" applyBorder="1" applyAlignment="1">
      <alignment/>
      <protection/>
    </xf>
    <xf numFmtId="0" fontId="4" fillId="34" borderId="0" xfId="200" applyFont="1" applyFill="1" applyBorder="1" applyAlignment="1" applyProtection="1">
      <alignment horizontal="center" vertical="top" wrapText="1"/>
      <protection locked="0"/>
    </xf>
    <xf numFmtId="0" fontId="4" fillId="34" borderId="0" xfId="200" applyFont="1" applyFill="1" applyBorder="1" applyAlignment="1" applyProtection="1">
      <alignment vertical="top" wrapText="1"/>
      <protection locked="0"/>
    </xf>
    <xf numFmtId="0" fontId="1" fillId="0" borderId="0" xfId="200" applyFont="1" applyBorder="1" applyAlignment="1">
      <alignment horizontal="center"/>
      <protection/>
    </xf>
    <xf numFmtId="164" fontId="2" fillId="34" borderId="0" xfId="61" applyFont="1" applyFill="1" applyBorder="1" applyAlignment="1" applyProtection="1">
      <alignment vertical="top" wrapText="1"/>
      <protection/>
    </xf>
    <xf numFmtId="164" fontId="2" fillId="0" borderId="18" xfId="61" applyFont="1" applyFill="1" applyBorder="1" applyAlignment="1" applyProtection="1">
      <alignment horizontal="center" vertical="top" wrapText="1"/>
      <protection/>
    </xf>
    <xf numFmtId="37" fontId="2" fillId="35" borderId="23" xfId="446" applyNumberFormat="1" applyFont="1" applyFill="1" applyBorder="1" applyAlignment="1">
      <alignment horizontal="center" vertical="center" wrapText="1"/>
      <protection/>
    </xf>
    <xf numFmtId="37" fontId="2" fillId="35" borderId="24" xfId="446" applyNumberFormat="1" applyFont="1" applyFill="1" applyBorder="1" applyAlignment="1">
      <alignment horizontal="center" vertical="center" wrapText="1"/>
      <protection/>
    </xf>
    <xf numFmtId="37" fontId="2" fillId="35" borderId="24" xfId="446" applyNumberFormat="1" applyFont="1" applyFill="1" applyBorder="1" applyAlignment="1">
      <alignment horizontal="center" vertical="center"/>
      <protection/>
    </xf>
    <xf numFmtId="37" fontId="2" fillId="35" borderId="25" xfId="446" applyNumberFormat="1" applyFont="1" applyFill="1" applyBorder="1" applyAlignment="1">
      <alignment horizontal="center" vertical="center" wrapText="1"/>
      <protection/>
    </xf>
    <xf numFmtId="37" fontId="2" fillId="35" borderId="26" xfId="446" applyNumberFormat="1" applyFont="1" applyFill="1" applyBorder="1" applyAlignment="1">
      <alignment horizontal="center" vertical="center" wrapText="1"/>
      <protection/>
    </xf>
    <xf numFmtId="37" fontId="2" fillId="35" borderId="27" xfId="446" applyNumberFormat="1" applyFont="1" applyFill="1" applyBorder="1" applyAlignment="1">
      <alignment horizontal="center" vertical="center" wrapText="1"/>
      <protection/>
    </xf>
    <xf numFmtId="37" fontId="2" fillId="35" borderId="27" xfId="446" applyNumberFormat="1" applyFont="1" applyFill="1" applyBorder="1" applyAlignment="1">
      <alignment horizontal="center" vertical="center"/>
      <protection/>
    </xf>
    <xf numFmtId="0" fontId="1" fillId="34" borderId="28" xfId="446" applyFont="1" applyFill="1" applyBorder="1">
      <alignment/>
      <protection/>
    </xf>
    <xf numFmtId="164" fontId="1" fillId="34" borderId="29" xfId="61" applyFont="1" applyFill="1" applyBorder="1" applyAlignment="1" applyProtection="1">
      <alignment horizontal="center"/>
      <protection/>
    </xf>
    <xf numFmtId="0" fontId="5" fillId="0" borderId="30" xfId="0" applyFont="1" applyBorder="1" applyAlignment="1">
      <alignment/>
    </xf>
    <xf numFmtId="164" fontId="3" fillId="34" borderId="31" xfId="61" applyFont="1" applyFill="1" applyBorder="1" applyAlignment="1" applyProtection="1">
      <alignment vertical="center" wrapText="1"/>
      <protection/>
    </xf>
    <xf numFmtId="164" fontId="1" fillId="34" borderId="31" xfId="61" applyFont="1" applyFill="1" applyBorder="1" applyAlignment="1" applyProtection="1">
      <alignment vertical="center" wrapText="1"/>
      <protection/>
    </xf>
    <xf numFmtId="4" fontId="0" fillId="0" borderId="0" xfId="0" applyNumberFormat="1" applyBorder="1" applyAlignment="1">
      <alignment/>
    </xf>
    <xf numFmtId="0" fontId="1" fillId="34" borderId="30" xfId="446" applyFont="1" applyFill="1" applyBorder="1" applyAlignment="1">
      <alignment horizontal="center" vertical="center"/>
      <protection/>
    </xf>
    <xf numFmtId="164" fontId="1" fillId="34" borderId="31" xfId="61" applyFont="1" applyFill="1" applyBorder="1" applyAlignment="1" applyProtection="1">
      <alignment horizontal="center"/>
      <protection/>
    </xf>
    <xf numFmtId="0" fontId="3" fillId="34" borderId="30" xfId="446" applyFont="1" applyFill="1" applyBorder="1" applyAlignment="1">
      <alignment horizontal="left"/>
      <protection/>
    </xf>
    <xf numFmtId="0" fontId="3" fillId="34" borderId="30" xfId="446" applyFont="1" applyFill="1" applyBorder="1" applyAlignment="1">
      <alignment horizontal="center" vertical="center"/>
      <protection/>
    </xf>
    <xf numFmtId="164" fontId="3" fillId="34" borderId="31" xfId="61" applyFont="1" applyFill="1" applyBorder="1" applyAlignment="1" applyProtection="1">
      <alignment horizontal="center"/>
      <protection/>
    </xf>
    <xf numFmtId="0" fontId="1" fillId="34" borderId="32" xfId="446" applyFont="1" applyFill="1" applyBorder="1" applyAlignment="1">
      <alignment horizontal="center" vertical="center"/>
      <protection/>
    </xf>
    <xf numFmtId="164" fontId="1" fillId="34" borderId="33" xfId="61" applyFont="1" applyFill="1" applyBorder="1" applyAlignment="1" applyProtection="1">
      <alignment horizontal="center"/>
      <protection/>
    </xf>
    <xf numFmtId="0" fontId="3" fillId="34" borderId="34" xfId="446" applyFont="1" applyFill="1" applyBorder="1" applyAlignment="1">
      <alignment horizontal="center"/>
      <protection/>
    </xf>
    <xf numFmtId="0" fontId="3" fillId="34" borderId="35" xfId="446" applyFont="1" applyFill="1" applyBorder="1" applyAlignment="1">
      <alignment horizontal="left" wrapText="1" indent="1"/>
      <protection/>
    </xf>
    <xf numFmtId="164" fontId="3" fillId="34" borderId="36" xfId="61" applyFont="1" applyFill="1" applyBorder="1" applyAlignment="1" applyProtection="1">
      <alignment vertical="center" wrapText="1"/>
      <protection/>
    </xf>
  </cellXfs>
  <cellStyles count="467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16" xfId="69"/>
    <cellStyle name="Millares 2" xfId="70"/>
    <cellStyle name="Millares 2 10" xfId="71"/>
    <cellStyle name="Millares 2 10 2" xfId="72"/>
    <cellStyle name="Millares 2 11" xfId="73"/>
    <cellStyle name="Millares 2 11 2" xfId="74"/>
    <cellStyle name="Millares 2 12" xfId="75"/>
    <cellStyle name="Millares 2 12 2" xfId="76"/>
    <cellStyle name="Millares 2 13" xfId="77"/>
    <cellStyle name="Millares 2 13 2" xfId="78"/>
    <cellStyle name="Millares 2 14" xfId="79"/>
    <cellStyle name="Millares 2 14 2" xfId="80"/>
    <cellStyle name="Millares 2 15" xfId="81"/>
    <cellStyle name="Millares 2 15 2" xfId="82"/>
    <cellStyle name="Millares 2 16" xfId="83"/>
    <cellStyle name="Millares 2 16 2" xfId="84"/>
    <cellStyle name="Millares 2 17" xfId="85"/>
    <cellStyle name="Millares 2 17 2" xfId="86"/>
    <cellStyle name="Millares 2 18" xfId="87"/>
    <cellStyle name="Millares 2 18 2" xfId="88"/>
    <cellStyle name="Millares 2 19" xfId="89"/>
    <cellStyle name="Millares 2 2" xfId="90"/>
    <cellStyle name="Millares 2 2 10" xfId="91"/>
    <cellStyle name="Millares 2 2 11" xfId="92"/>
    <cellStyle name="Millares 2 2 12" xfId="93"/>
    <cellStyle name="Millares 2 2 13" xfId="94"/>
    <cellStyle name="Millares 2 2 14" xfId="95"/>
    <cellStyle name="Millares 2 2 15" xfId="96"/>
    <cellStyle name="Millares 2 2 16" xfId="97"/>
    <cellStyle name="Millares 2 2 17" xfId="98"/>
    <cellStyle name="Millares 2 2 18" xfId="99"/>
    <cellStyle name="Millares 2 2 19" xfId="100"/>
    <cellStyle name="Millares 2 2 2" xfId="101"/>
    <cellStyle name="Millares 2 2 2 2" xfId="102"/>
    <cellStyle name="Millares 2 2 20" xfId="103"/>
    <cellStyle name="Millares 2 2 21" xfId="104"/>
    <cellStyle name="Millares 2 2 22" xfId="105"/>
    <cellStyle name="Millares 2 2 23" xfId="106"/>
    <cellStyle name="Millares 2 2 24" xfId="107"/>
    <cellStyle name="Millares 2 2 25" xfId="108"/>
    <cellStyle name="Millares 2 2 26" xfId="109"/>
    <cellStyle name="Millares 2 2 27" xfId="110"/>
    <cellStyle name="Millares 2 2 28" xfId="111"/>
    <cellStyle name="Millares 2 2 3" xfId="112"/>
    <cellStyle name="Millares 2 2 3 2" xfId="113"/>
    <cellStyle name="Millares 2 2 4" xfId="114"/>
    <cellStyle name="Millares 2 2 5" xfId="115"/>
    <cellStyle name="Millares 2 2 6" xfId="116"/>
    <cellStyle name="Millares 2 2 7" xfId="117"/>
    <cellStyle name="Millares 2 2 8" xfId="118"/>
    <cellStyle name="Millares 2 2 9" xfId="119"/>
    <cellStyle name="Millares 2 20" xfId="120"/>
    <cellStyle name="Millares 2 21" xfId="121"/>
    <cellStyle name="Millares 2 22" xfId="122"/>
    <cellStyle name="Millares 2 23" xfId="123"/>
    <cellStyle name="Millares 2 24" xfId="124"/>
    <cellStyle name="Millares 2 25" xfId="125"/>
    <cellStyle name="Millares 2 26" xfId="126"/>
    <cellStyle name="Millares 2 27" xfId="127"/>
    <cellStyle name="Millares 2 28" xfId="128"/>
    <cellStyle name="Millares 2 29" xfId="129"/>
    <cellStyle name="Millares 2 3" xfId="130"/>
    <cellStyle name="Millares 2 3 10" xfId="131"/>
    <cellStyle name="Millares 2 3 11" xfId="132"/>
    <cellStyle name="Millares 2 3 12" xfId="133"/>
    <cellStyle name="Millares 2 3 13" xfId="134"/>
    <cellStyle name="Millares 2 3 14" xfId="135"/>
    <cellStyle name="Millares 2 3 15" xfId="136"/>
    <cellStyle name="Millares 2 3 16" xfId="137"/>
    <cellStyle name="Millares 2 3 17" xfId="138"/>
    <cellStyle name="Millares 2 3 18" xfId="139"/>
    <cellStyle name="Millares 2 3 19" xfId="140"/>
    <cellStyle name="Millares 2 3 2" xfId="141"/>
    <cellStyle name="Millares 2 3 2 2" xfId="142"/>
    <cellStyle name="Millares 2 3 20" xfId="143"/>
    <cellStyle name="Millares 2 3 21" xfId="144"/>
    <cellStyle name="Millares 2 3 22" xfId="145"/>
    <cellStyle name="Millares 2 3 23" xfId="146"/>
    <cellStyle name="Millares 2 3 24" xfId="147"/>
    <cellStyle name="Millares 2 3 3" xfId="148"/>
    <cellStyle name="Millares 2 3 4" xfId="149"/>
    <cellStyle name="Millares 2 3 5" xfId="150"/>
    <cellStyle name="Millares 2 3 6" xfId="151"/>
    <cellStyle name="Millares 2 3 7" xfId="152"/>
    <cellStyle name="Millares 2 3 8" xfId="153"/>
    <cellStyle name="Millares 2 3 9" xfId="154"/>
    <cellStyle name="Millares 2 30" xfId="155"/>
    <cellStyle name="Millares 2 4" xfId="156"/>
    <cellStyle name="Millares 2 4 2" xfId="157"/>
    <cellStyle name="Millares 2 5" xfId="158"/>
    <cellStyle name="Millares 2 5 2" xfId="159"/>
    <cellStyle name="Millares 2 6" xfId="160"/>
    <cellStyle name="Millares 2 6 2" xfId="161"/>
    <cellStyle name="Millares 2 7" xfId="162"/>
    <cellStyle name="Millares 2 7 2" xfId="163"/>
    <cellStyle name="Millares 2 8" xfId="164"/>
    <cellStyle name="Millares 2 8 2" xfId="165"/>
    <cellStyle name="Millares 2 9" xfId="166"/>
    <cellStyle name="Millares 2 9 2" xfId="167"/>
    <cellStyle name="Millares 3" xfId="168"/>
    <cellStyle name="Millares 3 2" xfId="169"/>
    <cellStyle name="Millares 3 3" xfId="170"/>
    <cellStyle name="Millares 3 4" xfId="171"/>
    <cellStyle name="Millares 3 5" xfId="172"/>
    <cellStyle name="Millares 3 6" xfId="173"/>
    <cellStyle name="Millares 3 7" xfId="174"/>
    <cellStyle name="Millares 4" xfId="175"/>
    <cellStyle name="Millares 4 2" xfId="176"/>
    <cellStyle name="Millares 4 3" xfId="177"/>
    <cellStyle name="Millares 5" xfId="178"/>
    <cellStyle name="Millares 6" xfId="179"/>
    <cellStyle name="Millares 7" xfId="180"/>
    <cellStyle name="Millares 8" xfId="181"/>
    <cellStyle name="Millares 8 2" xfId="182"/>
    <cellStyle name="Millares 9" xfId="183"/>
    <cellStyle name="Currency" xfId="184"/>
    <cellStyle name="Currency [0]" xfId="185"/>
    <cellStyle name="Moneda 2" xfId="186"/>
    <cellStyle name="Moneda 2 2" xfId="187"/>
    <cellStyle name="Neutral" xfId="188"/>
    <cellStyle name="Normal 10 2" xfId="189"/>
    <cellStyle name="Normal 10 3" xfId="190"/>
    <cellStyle name="Normal 10 4" xfId="191"/>
    <cellStyle name="Normal 10 5" xfId="192"/>
    <cellStyle name="Normal 10 6" xfId="193"/>
    <cellStyle name="Normal 11 2" xfId="194"/>
    <cellStyle name="Normal 12 2" xfId="195"/>
    <cellStyle name="Normal 12 3" xfId="196"/>
    <cellStyle name="Normal 13 2" xfId="197"/>
    <cellStyle name="Normal 14 2" xfId="198"/>
    <cellStyle name="Normal 15" xfId="199"/>
    <cellStyle name="Normal 2" xfId="200"/>
    <cellStyle name="Normal 2 10" xfId="201"/>
    <cellStyle name="Normal 2 10 2" xfId="202"/>
    <cellStyle name="Normal 2 10 3" xfId="203"/>
    <cellStyle name="Normal 2 10 4" xfId="204"/>
    <cellStyle name="Normal 2 11" xfId="205"/>
    <cellStyle name="Normal 2 11 2" xfId="206"/>
    <cellStyle name="Normal 2 11 3" xfId="207"/>
    <cellStyle name="Normal 2 11 4" xfId="208"/>
    <cellStyle name="Normal 2 12" xfId="209"/>
    <cellStyle name="Normal 2 12 2" xfId="210"/>
    <cellStyle name="Normal 2 12 3" xfId="211"/>
    <cellStyle name="Normal 2 12 4" xfId="212"/>
    <cellStyle name="Normal 2 13" xfId="213"/>
    <cellStyle name="Normal 2 13 2" xfId="214"/>
    <cellStyle name="Normal 2 13 3" xfId="215"/>
    <cellStyle name="Normal 2 13 4" xfId="216"/>
    <cellStyle name="Normal 2 14" xfId="217"/>
    <cellStyle name="Normal 2 14 2" xfId="218"/>
    <cellStyle name="Normal 2 14 3" xfId="219"/>
    <cellStyle name="Normal 2 14 4" xfId="220"/>
    <cellStyle name="Normal 2 15" xfId="221"/>
    <cellStyle name="Normal 2 15 2" xfId="222"/>
    <cellStyle name="Normal 2 15 3" xfId="223"/>
    <cellStyle name="Normal 2 15 4" xfId="224"/>
    <cellStyle name="Normal 2 16" xfId="225"/>
    <cellStyle name="Normal 2 16 2" xfId="226"/>
    <cellStyle name="Normal 2 16 3" xfId="227"/>
    <cellStyle name="Normal 2 16 4" xfId="228"/>
    <cellStyle name="Normal 2 17" xfId="229"/>
    <cellStyle name="Normal 2 17 2" xfId="230"/>
    <cellStyle name="Normal 2 17 3" xfId="231"/>
    <cellStyle name="Normal 2 17 4" xfId="232"/>
    <cellStyle name="Normal 2 18" xfId="233"/>
    <cellStyle name="Normal 2 18 2" xfId="234"/>
    <cellStyle name="Normal 2 18 3" xfId="235"/>
    <cellStyle name="Normal 2 19" xfId="236"/>
    <cellStyle name="Normal 2 19 2" xfId="237"/>
    <cellStyle name="Normal 2 2" xfId="238"/>
    <cellStyle name="Normal 2 2 10" xfId="239"/>
    <cellStyle name="Normal 2 2 11" xfId="240"/>
    <cellStyle name="Normal 2 2 12" xfId="241"/>
    <cellStyle name="Normal 2 2 13" xfId="242"/>
    <cellStyle name="Normal 2 2 14" xfId="243"/>
    <cellStyle name="Normal 2 2 15" xfId="244"/>
    <cellStyle name="Normal 2 2 16" xfId="245"/>
    <cellStyle name="Normal 2 2 17" xfId="246"/>
    <cellStyle name="Normal 2 2 18" xfId="247"/>
    <cellStyle name="Normal 2 2 19" xfId="248"/>
    <cellStyle name="Normal 2 2 2" xfId="249"/>
    <cellStyle name="Normal 2 2 2 2" xfId="250"/>
    <cellStyle name="Normal 2 2 2 3" xfId="251"/>
    <cellStyle name="Normal 2 2 2 4" xfId="252"/>
    <cellStyle name="Normal 2 2 2 5" xfId="253"/>
    <cellStyle name="Normal 2 2 2 6" xfId="254"/>
    <cellStyle name="Normal 2 2 2 7" xfId="255"/>
    <cellStyle name="Normal 2 2 20" xfId="256"/>
    <cellStyle name="Normal 2 2 21" xfId="257"/>
    <cellStyle name="Normal 2 2 22" xfId="258"/>
    <cellStyle name="Normal 2 2 23" xfId="259"/>
    <cellStyle name="Normal 2 2 3" xfId="260"/>
    <cellStyle name="Normal 2 2 4" xfId="261"/>
    <cellStyle name="Normal 2 2 5" xfId="262"/>
    <cellStyle name="Normal 2 2 6" xfId="263"/>
    <cellStyle name="Normal 2 2 7" xfId="264"/>
    <cellStyle name="Normal 2 2 8" xfId="265"/>
    <cellStyle name="Normal 2 2 9" xfId="266"/>
    <cellStyle name="Normal 2 20" xfId="267"/>
    <cellStyle name="Normal 2 20 2" xfId="268"/>
    <cellStyle name="Normal 2 21" xfId="269"/>
    <cellStyle name="Normal 2 21 2" xfId="270"/>
    <cellStyle name="Normal 2 22" xfId="271"/>
    <cellStyle name="Normal 2 22 2" xfId="272"/>
    <cellStyle name="Normal 2 23" xfId="273"/>
    <cellStyle name="Normal 2 24" xfId="274"/>
    <cellStyle name="Normal 2 25" xfId="275"/>
    <cellStyle name="Normal 2 26" xfId="276"/>
    <cellStyle name="Normal 2 27" xfId="277"/>
    <cellStyle name="Normal 2 28" xfId="278"/>
    <cellStyle name="Normal 2 29" xfId="279"/>
    <cellStyle name="Normal 2 3" xfId="280"/>
    <cellStyle name="Normal 2 3 10" xfId="281"/>
    <cellStyle name="Normal 2 3 11" xfId="282"/>
    <cellStyle name="Normal 2 3 12" xfId="283"/>
    <cellStyle name="Normal 2 3 13" xfId="284"/>
    <cellStyle name="Normal 2 3 14" xfId="285"/>
    <cellStyle name="Normal 2 3 15" xfId="286"/>
    <cellStyle name="Normal 2 3 16" xfId="287"/>
    <cellStyle name="Normal 2 3 17" xfId="288"/>
    <cellStyle name="Normal 2 3 2" xfId="289"/>
    <cellStyle name="Normal 2 3 2 10" xfId="290"/>
    <cellStyle name="Normal 2 3 2 11" xfId="291"/>
    <cellStyle name="Normal 2 3 2 12" xfId="292"/>
    <cellStyle name="Normal 2 3 2 13" xfId="293"/>
    <cellStyle name="Normal 2 3 2 14" xfId="294"/>
    <cellStyle name="Normal 2 3 2 15" xfId="295"/>
    <cellStyle name="Normal 2 3 2 16" xfId="296"/>
    <cellStyle name="Normal 2 3 2 17" xfId="297"/>
    <cellStyle name="Normal 2 3 2 2" xfId="298"/>
    <cellStyle name="Normal 2 3 2 3" xfId="299"/>
    <cellStyle name="Normal 2 3 2 4" xfId="300"/>
    <cellStyle name="Normal 2 3 2 5" xfId="301"/>
    <cellStyle name="Normal 2 3 2 6" xfId="302"/>
    <cellStyle name="Normal 2 3 2 7" xfId="303"/>
    <cellStyle name="Normal 2 3 2 8" xfId="304"/>
    <cellStyle name="Normal 2 3 2 9" xfId="305"/>
    <cellStyle name="Normal 2 3 3" xfId="306"/>
    <cellStyle name="Normal 2 3 4" xfId="307"/>
    <cellStyle name="Normal 2 3 5" xfId="308"/>
    <cellStyle name="Normal 2 3 6" xfId="309"/>
    <cellStyle name="Normal 2 3 7" xfId="310"/>
    <cellStyle name="Normal 2 3 8" xfId="311"/>
    <cellStyle name="Normal 2 3 8 2" xfId="312"/>
    <cellStyle name="Normal 2 3 9" xfId="313"/>
    <cellStyle name="Normal 2 30" xfId="314"/>
    <cellStyle name="Normal 2 4" xfId="315"/>
    <cellStyle name="Normal 2 4 2" xfId="316"/>
    <cellStyle name="Normal 2 4 3" xfId="317"/>
    <cellStyle name="Normal 2 4 4" xfId="318"/>
    <cellStyle name="Normal 2 5" xfId="319"/>
    <cellStyle name="Normal 2 5 2" xfId="320"/>
    <cellStyle name="Normal 2 5 3" xfId="321"/>
    <cellStyle name="Normal 2 5 4" xfId="322"/>
    <cellStyle name="Normal 2 6" xfId="323"/>
    <cellStyle name="Normal 2 6 2" xfId="324"/>
    <cellStyle name="Normal 2 6 3" xfId="325"/>
    <cellStyle name="Normal 2 6 4" xfId="326"/>
    <cellStyle name="Normal 2 7" xfId="327"/>
    <cellStyle name="Normal 2 7 2" xfId="328"/>
    <cellStyle name="Normal 2 7 3" xfId="329"/>
    <cellStyle name="Normal 2 7 4" xfId="330"/>
    <cellStyle name="Normal 2 8" xfId="331"/>
    <cellStyle name="Normal 2 8 2" xfId="332"/>
    <cellStyle name="Normal 2 8 3" xfId="333"/>
    <cellStyle name="Normal 2 8 4" xfId="334"/>
    <cellStyle name="Normal 2 82" xfId="335"/>
    <cellStyle name="Normal 2 83" xfId="336"/>
    <cellStyle name="Normal 2 86" xfId="337"/>
    <cellStyle name="Normal 2 9" xfId="338"/>
    <cellStyle name="Normal 2 9 2" xfId="339"/>
    <cellStyle name="Normal 2 9 3" xfId="340"/>
    <cellStyle name="Normal 2 9 4" xfId="341"/>
    <cellStyle name="Normal 3" xfId="342"/>
    <cellStyle name="Normal 3 10" xfId="343"/>
    <cellStyle name="Normal 3 2" xfId="344"/>
    <cellStyle name="Normal 3 3" xfId="345"/>
    <cellStyle name="Normal 3 4" xfId="346"/>
    <cellStyle name="Normal 3 5" xfId="347"/>
    <cellStyle name="Normal 3 6" xfId="348"/>
    <cellStyle name="Normal 3 7" xfId="349"/>
    <cellStyle name="Normal 3 8" xfId="350"/>
    <cellStyle name="Normal 3 9" xfId="351"/>
    <cellStyle name="Normal 4" xfId="352"/>
    <cellStyle name="Normal 4 10" xfId="353"/>
    <cellStyle name="Normal 4 11" xfId="354"/>
    <cellStyle name="Normal 4 12" xfId="355"/>
    <cellStyle name="Normal 4 13" xfId="356"/>
    <cellStyle name="Normal 4 14" xfId="357"/>
    <cellStyle name="Normal 4 15" xfId="358"/>
    <cellStyle name="Normal 4 16" xfId="359"/>
    <cellStyle name="Normal 4 17" xfId="360"/>
    <cellStyle name="Normal 4 18" xfId="361"/>
    <cellStyle name="Normal 4 19" xfId="362"/>
    <cellStyle name="Normal 4 2" xfId="363"/>
    <cellStyle name="Normal 4 2 2" xfId="364"/>
    <cellStyle name="Normal 4 20" xfId="365"/>
    <cellStyle name="Normal 4 21" xfId="366"/>
    <cellStyle name="Normal 4 22" xfId="367"/>
    <cellStyle name="Normal 4 3" xfId="368"/>
    <cellStyle name="Normal 4 3 2" xfId="369"/>
    <cellStyle name="Normal 4 4" xfId="370"/>
    <cellStyle name="Normal 4 4 2" xfId="371"/>
    <cellStyle name="Normal 4 5" xfId="372"/>
    <cellStyle name="Normal 4 5 2" xfId="373"/>
    <cellStyle name="Normal 4 6" xfId="374"/>
    <cellStyle name="Normal 4 7" xfId="375"/>
    <cellStyle name="Normal 4 8" xfId="376"/>
    <cellStyle name="Normal 4 9" xfId="377"/>
    <cellStyle name="Normal 5" xfId="378"/>
    <cellStyle name="Normal 5 10" xfId="379"/>
    <cellStyle name="Normal 5 10 2" xfId="380"/>
    <cellStyle name="Normal 5 11" xfId="381"/>
    <cellStyle name="Normal 5 11 2" xfId="382"/>
    <cellStyle name="Normal 5 12" xfId="383"/>
    <cellStyle name="Normal 5 12 2" xfId="384"/>
    <cellStyle name="Normal 5 13" xfId="385"/>
    <cellStyle name="Normal 5 13 2" xfId="386"/>
    <cellStyle name="Normal 5 14" xfId="387"/>
    <cellStyle name="Normal 5 14 2" xfId="388"/>
    <cellStyle name="Normal 5 15" xfId="389"/>
    <cellStyle name="Normal 5 15 2" xfId="390"/>
    <cellStyle name="Normal 5 16" xfId="391"/>
    <cellStyle name="Normal 5 16 2" xfId="392"/>
    <cellStyle name="Normal 5 17" xfId="393"/>
    <cellStyle name="Normal 5 17 2" xfId="394"/>
    <cellStyle name="Normal 5 18" xfId="395"/>
    <cellStyle name="Normal 5 19" xfId="396"/>
    <cellStyle name="Normal 5 2" xfId="397"/>
    <cellStyle name="Normal 5 2 2" xfId="398"/>
    <cellStyle name="Normal 5 20" xfId="399"/>
    <cellStyle name="Normal 5 21" xfId="400"/>
    <cellStyle name="Normal 5 22" xfId="401"/>
    <cellStyle name="Normal 5 3" xfId="402"/>
    <cellStyle name="Normal 5 3 2" xfId="403"/>
    <cellStyle name="Normal 5 3 3" xfId="404"/>
    <cellStyle name="Normal 5 4" xfId="405"/>
    <cellStyle name="Normal 5 4 2" xfId="406"/>
    <cellStyle name="Normal 5 4 3" xfId="407"/>
    <cellStyle name="Normal 5 5" xfId="408"/>
    <cellStyle name="Normal 5 5 2" xfId="409"/>
    <cellStyle name="Normal 5 5 3" xfId="410"/>
    <cellStyle name="Normal 5 6" xfId="411"/>
    <cellStyle name="Normal 5 6 2" xfId="412"/>
    <cellStyle name="Normal 5 7" xfId="413"/>
    <cellStyle name="Normal 5 7 2" xfId="414"/>
    <cellStyle name="Normal 5 7 3" xfId="415"/>
    <cellStyle name="Normal 5 8" xfId="416"/>
    <cellStyle name="Normal 5 8 2" xfId="417"/>
    <cellStyle name="Normal 5 9" xfId="418"/>
    <cellStyle name="Normal 5 9 2" xfId="419"/>
    <cellStyle name="Normal 56" xfId="420"/>
    <cellStyle name="Normal 56 2" xfId="421"/>
    <cellStyle name="Normal 6" xfId="422"/>
    <cellStyle name="Normal 6 2" xfId="423"/>
    <cellStyle name="Normal 6 2 2" xfId="424"/>
    <cellStyle name="Normal 6 3" xfId="425"/>
    <cellStyle name="Normal 6 4" xfId="426"/>
    <cellStyle name="Normal 7 10" xfId="427"/>
    <cellStyle name="Normal 7 11" xfId="428"/>
    <cellStyle name="Normal 7 12" xfId="429"/>
    <cellStyle name="Normal 7 13" xfId="430"/>
    <cellStyle name="Normal 7 14" xfId="431"/>
    <cellStyle name="Normal 7 15" xfId="432"/>
    <cellStyle name="Normal 7 16" xfId="433"/>
    <cellStyle name="Normal 7 17" xfId="434"/>
    <cellStyle name="Normal 7 18" xfId="435"/>
    <cellStyle name="Normal 7 19" xfId="436"/>
    <cellStyle name="Normal 7 2" xfId="437"/>
    <cellStyle name="Normal 7 3" xfId="438"/>
    <cellStyle name="Normal 7 4" xfId="439"/>
    <cellStyle name="Normal 7 5" xfId="440"/>
    <cellStyle name="Normal 7 6" xfId="441"/>
    <cellStyle name="Normal 7 7" xfId="442"/>
    <cellStyle name="Normal 7 8" xfId="443"/>
    <cellStyle name="Normal 7 9" xfId="444"/>
    <cellStyle name="Normal 8 2" xfId="445"/>
    <cellStyle name="Normal 9" xfId="446"/>
    <cellStyle name="Normal 9 2" xfId="447"/>
    <cellStyle name="Normal 9 3" xfId="448"/>
    <cellStyle name="Normal 9 4" xfId="449"/>
    <cellStyle name="Notas" xfId="450"/>
    <cellStyle name="Notas 2 2" xfId="451"/>
    <cellStyle name="Notas 9" xfId="452"/>
    <cellStyle name="Percent" xfId="453"/>
    <cellStyle name="Porcentaje 2" xfId="454"/>
    <cellStyle name="Porcentaje 2 2" xfId="455"/>
    <cellStyle name="Porcentual 2" xfId="456"/>
    <cellStyle name="Porcentual 2 2" xfId="457"/>
    <cellStyle name="Porcentual 3" xfId="458"/>
    <cellStyle name="Salida" xfId="459"/>
    <cellStyle name="SAPBEXstdItem" xfId="460"/>
    <cellStyle name="Texto de advertencia" xfId="461"/>
    <cellStyle name="Texto explicativo" xfId="462"/>
    <cellStyle name="Título" xfId="463"/>
    <cellStyle name="Título 1" xfId="464"/>
    <cellStyle name="Título 2" xfId="465"/>
    <cellStyle name="Título 3" xfId="466"/>
    <cellStyle name="Total" xfId="467"/>
    <cellStyle name="Total 10" xfId="468"/>
    <cellStyle name="Total 11" xfId="469"/>
    <cellStyle name="Total 12" xfId="470"/>
    <cellStyle name="Total 13" xfId="471"/>
    <cellStyle name="Total 14" xfId="472"/>
    <cellStyle name="Total 2" xfId="473"/>
    <cellStyle name="Total 3" xfId="474"/>
    <cellStyle name="Total 4" xfId="475"/>
    <cellStyle name="Total 5" xfId="476"/>
    <cellStyle name="Total 6" xfId="477"/>
    <cellStyle name="Total 7" xfId="478"/>
    <cellStyle name="Total 8" xfId="479"/>
    <cellStyle name="Total 9" xfId="4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44"/>
  <sheetViews>
    <sheetView showGridLines="0" tabSelected="1" zoomScalePageLayoutView="0" workbookViewId="0" topLeftCell="A1">
      <selection activeCell="C15" sqref="C15"/>
    </sheetView>
  </sheetViews>
  <sheetFormatPr defaultColWidth="11.421875" defaultRowHeight="15"/>
  <cols>
    <col min="1" max="1" width="1.1484375" style="1" customWidth="1"/>
    <col min="2" max="2" width="30.7109375" style="18" customWidth="1"/>
    <col min="3" max="3" width="7.7109375" style="18" customWidth="1"/>
    <col min="4" max="4" width="17.7109375" style="18" customWidth="1"/>
    <col min="5" max="5" width="18.140625" style="18" customWidth="1"/>
    <col min="6" max="6" width="21.8515625" style="18" customWidth="1"/>
    <col min="7" max="9" width="18.421875" style="18" customWidth="1"/>
    <col min="10" max="10" width="2.00390625" style="1" customWidth="1"/>
    <col min="11" max="11" width="13.8515625" style="18" customWidth="1"/>
    <col min="12" max="16384" width="11.421875" style="18" customWidth="1"/>
  </cols>
  <sheetData>
    <row r="1" spans="2:9" ht="18.75" customHeight="1">
      <c r="B1" s="32" t="s">
        <v>0</v>
      </c>
      <c r="C1" s="32"/>
      <c r="D1" s="32"/>
      <c r="E1" s="32"/>
      <c r="F1" s="32"/>
      <c r="G1" s="32"/>
      <c r="H1" s="32"/>
      <c r="I1" s="32"/>
    </row>
    <row r="2" spans="2:9" ht="15" customHeight="1">
      <c r="B2" s="32" t="s">
        <v>30</v>
      </c>
      <c r="C2" s="32"/>
      <c r="D2" s="32"/>
      <c r="E2" s="32"/>
      <c r="F2" s="32"/>
      <c r="G2" s="32"/>
      <c r="H2" s="32"/>
      <c r="I2" s="32"/>
    </row>
    <row r="3" spans="2:9" ht="15" customHeight="1">
      <c r="B3" s="32" t="s">
        <v>31</v>
      </c>
      <c r="C3" s="32"/>
      <c r="D3" s="32"/>
      <c r="E3" s="32"/>
      <c r="F3" s="32"/>
      <c r="G3" s="32"/>
      <c r="H3" s="32"/>
      <c r="I3" s="32"/>
    </row>
    <row r="4" spans="1:9" s="1" customFormat="1" ht="8.25" customHeight="1">
      <c r="A4" s="2"/>
      <c r="B4" s="3"/>
      <c r="C4" s="3"/>
      <c r="D4" s="4"/>
      <c r="E4" s="5"/>
      <c r="F4" s="5"/>
      <c r="G4" s="5"/>
      <c r="H4" s="5"/>
      <c r="I4" s="5"/>
    </row>
    <row r="5" spans="1:9" s="1" customFormat="1" ht="13.5" customHeight="1">
      <c r="A5" s="2"/>
      <c r="B5" s="6"/>
      <c r="C5" s="7" t="s">
        <v>1</v>
      </c>
      <c r="D5" s="34" t="s">
        <v>2</v>
      </c>
      <c r="E5" s="8"/>
      <c r="F5" s="9"/>
      <c r="G5" s="9"/>
      <c r="H5" s="9"/>
      <c r="I5" s="10"/>
    </row>
    <row r="6" spans="1:9" ht="12" customHeight="1">
      <c r="A6" s="2"/>
      <c r="B6" s="2"/>
      <c r="C6" s="2"/>
      <c r="D6" s="10"/>
      <c r="E6" s="10"/>
      <c r="F6" s="10"/>
      <c r="G6" s="10"/>
      <c r="H6" s="10"/>
      <c r="I6" s="10"/>
    </row>
    <row r="7" spans="1:9" ht="12" customHeight="1">
      <c r="A7" s="2"/>
      <c r="B7" s="52" t="s">
        <v>18</v>
      </c>
      <c r="C7" s="53"/>
      <c r="D7" s="54" t="s">
        <v>3</v>
      </c>
      <c r="E7" s="54"/>
      <c r="F7" s="54"/>
      <c r="G7" s="54"/>
      <c r="H7" s="54"/>
      <c r="I7" s="55" t="s">
        <v>4</v>
      </c>
    </row>
    <row r="8" spans="1:9" ht="25.5">
      <c r="A8" s="2"/>
      <c r="B8" s="56"/>
      <c r="C8" s="31"/>
      <c r="D8" s="11" t="s">
        <v>5</v>
      </c>
      <c r="E8" s="12" t="s">
        <v>6</v>
      </c>
      <c r="F8" s="11" t="s">
        <v>7</v>
      </c>
      <c r="G8" s="11" t="s">
        <v>8</v>
      </c>
      <c r="H8" s="11" t="s">
        <v>9</v>
      </c>
      <c r="I8" s="57"/>
    </row>
    <row r="9" spans="1:9" ht="12" customHeight="1">
      <c r="A9" s="2"/>
      <c r="B9" s="56"/>
      <c r="C9" s="31"/>
      <c r="D9" s="11" t="s">
        <v>10</v>
      </c>
      <c r="E9" s="11" t="s">
        <v>11</v>
      </c>
      <c r="F9" s="11" t="s">
        <v>12</v>
      </c>
      <c r="G9" s="11" t="s">
        <v>13</v>
      </c>
      <c r="H9" s="11" t="s">
        <v>14</v>
      </c>
      <c r="I9" s="58" t="s">
        <v>15</v>
      </c>
    </row>
    <row r="10" spans="1:9" ht="12" customHeight="1">
      <c r="A10" s="13"/>
      <c r="B10" s="59"/>
      <c r="C10" s="14"/>
      <c r="D10" s="15"/>
      <c r="E10" s="15"/>
      <c r="F10" s="15"/>
      <c r="G10" s="15"/>
      <c r="H10" s="15"/>
      <c r="I10" s="60"/>
    </row>
    <row r="11" spans="1:9" ht="12" customHeight="1">
      <c r="A11" s="13"/>
      <c r="B11" s="61" t="s">
        <v>19</v>
      </c>
      <c r="C11" s="22"/>
      <c r="D11" s="23">
        <f aca="true" t="shared" si="0" ref="D11:I11">+D12+D17+D14</f>
        <v>9800000</v>
      </c>
      <c r="E11" s="23">
        <f t="shared" si="0"/>
        <v>8364004.39</v>
      </c>
      <c r="F11" s="23">
        <f t="shared" si="0"/>
        <v>18164004.39</v>
      </c>
      <c r="G11" s="23">
        <f>+G12+G17+G14</f>
        <v>9852448.09</v>
      </c>
      <c r="H11" s="23">
        <f t="shared" si="0"/>
        <v>9852448.09</v>
      </c>
      <c r="I11" s="62">
        <f t="shared" si="0"/>
        <v>52448.09000000032</v>
      </c>
    </row>
    <row r="12" spans="1:9" ht="12" customHeight="1">
      <c r="A12" s="13"/>
      <c r="B12" s="61" t="s">
        <v>20</v>
      </c>
      <c r="C12" s="30"/>
      <c r="D12" s="16">
        <f>+D13</f>
        <v>300000</v>
      </c>
      <c r="E12" s="16">
        <f>+E13</f>
        <v>0</v>
      </c>
      <c r="F12" s="16">
        <f>+D12+E12</f>
        <v>300000</v>
      </c>
      <c r="G12" s="16">
        <f>+G13</f>
        <v>180154.06</v>
      </c>
      <c r="H12" s="16">
        <f>+H13</f>
        <v>180154.06</v>
      </c>
      <c r="I12" s="63">
        <f>+H12-D12</f>
        <v>-119845.94</v>
      </c>
    </row>
    <row r="13" spans="1:9" ht="12" customHeight="1">
      <c r="A13" s="13"/>
      <c r="B13" s="61" t="s">
        <v>21</v>
      </c>
      <c r="C13" s="30"/>
      <c r="D13" s="16">
        <v>300000</v>
      </c>
      <c r="E13" s="16">
        <v>0</v>
      </c>
      <c r="F13" s="16">
        <f>+D13+E13</f>
        <v>300000</v>
      </c>
      <c r="G13" s="17">
        <v>180154.06</v>
      </c>
      <c r="H13" s="17">
        <v>180154.06</v>
      </c>
      <c r="I13" s="63">
        <f>+H13-D13</f>
        <v>-119845.94</v>
      </c>
    </row>
    <row r="14" spans="1:9" ht="12" customHeight="1">
      <c r="A14" s="13"/>
      <c r="B14" s="61" t="s">
        <v>22</v>
      </c>
      <c r="C14" s="30"/>
      <c r="D14" s="16">
        <f>SUM(D15:D16)</f>
        <v>0</v>
      </c>
      <c r="E14" s="16">
        <f>+E15</f>
        <v>8364004.39</v>
      </c>
      <c r="F14" s="16">
        <f>SUM(F15:F16)</f>
        <v>8364004.39</v>
      </c>
      <c r="G14" s="16">
        <f>+G15</f>
        <v>3643255.54</v>
      </c>
      <c r="H14" s="16">
        <f>+H15</f>
        <v>3643255.54</v>
      </c>
      <c r="I14" s="63">
        <f>SUM(I15:I16)</f>
        <v>3643255.54</v>
      </c>
    </row>
    <row r="15" spans="1:9" ht="12" customHeight="1">
      <c r="A15" s="13"/>
      <c r="B15" s="61" t="s">
        <v>23</v>
      </c>
      <c r="C15" s="30"/>
      <c r="D15" s="16">
        <v>0</v>
      </c>
      <c r="E15" s="16">
        <v>8364004.39</v>
      </c>
      <c r="F15" s="16">
        <f>+D15+E15</f>
        <v>8364004.39</v>
      </c>
      <c r="G15" s="16">
        <v>3643255.54</v>
      </c>
      <c r="H15" s="16">
        <v>3643255.54</v>
      </c>
      <c r="I15" s="63">
        <f>+H15-D15</f>
        <v>3643255.54</v>
      </c>
    </row>
    <row r="16" spans="1:9" ht="12" customHeight="1">
      <c r="A16" s="13"/>
      <c r="B16" s="61" t="s">
        <v>24</v>
      </c>
      <c r="C16" s="24"/>
      <c r="D16" s="16">
        <v>0</v>
      </c>
      <c r="E16" s="64">
        <v>0</v>
      </c>
      <c r="F16" s="16">
        <f>+D16+E16</f>
        <v>0</v>
      </c>
      <c r="G16" s="16"/>
      <c r="H16" s="16"/>
      <c r="I16" s="63">
        <f>+H16-D16</f>
        <v>0</v>
      </c>
    </row>
    <row r="17" spans="1:9" ht="12" customHeight="1">
      <c r="A17" s="13"/>
      <c r="B17" s="61" t="s">
        <v>25</v>
      </c>
      <c r="C17" s="24"/>
      <c r="D17" s="16">
        <f aca="true" t="shared" si="1" ref="D17:I17">+D18</f>
        <v>9500000</v>
      </c>
      <c r="E17" s="16">
        <f t="shared" si="1"/>
        <v>0</v>
      </c>
      <c r="F17" s="16">
        <f t="shared" si="1"/>
        <v>9500000</v>
      </c>
      <c r="G17" s="16">
        <f>+G18</f>
        <v>6029038.49</v>
      </c>
      <c r="H17" s="16">
        <f>+H18</f>
        <v>6029038.49</v>
      </c>
      <c r="I17" s="63">
        <f t="shared" si="1"/>
        <v>-3470961.51</v>
      </c>
    </row>
    <row r="18" spans="1:9" ht="12" customHeight="1">
      <c r="A18" s="13"/>
      <c r="B18" s="61" t="s">
        <v>26</v>
      </c>
      <c r="C18" s="30"/>
      <c r="D18" s="16">
        <v>9500000</v>
      </c>
      <c r="E18" s="16"/>
      <c r="F18" s="16">
        <f>+D18+E18</f>
        <v>9500000</v>
      </c>
      <c r="G18" s="17">
        <v>6029038.49</v>
      </c>
      <c r="H18" s="17">
        <v>6029038.49</v>
      </c>
      <c r="I18" s="63">
        <f>+H18-D18</f>
        <v>-3470961.51</v>
      </c>
    </row>
    <row r="19" spans="1:9" ht="12" customHeight="1">
      <c r="A19" s="13"/>
      <c r="B19" s="61"/>
      <c r="C19" s="24"/>
      <c r="D19" s="16"/>
      <c r="E19" s="16"/>
      <c r="F19" s="16"/>
      <c r="G19" s="16"/>
      <c r="H19" s="16"/>
      <c r="I19" s="63"/>
    </row>
    <row r="20" spans="1:11" ht="12" customHeight="1">
      <c r="A20" s="13"/>
      <c r="B20" s="61" t="s">
        <v>27</v>
      </c>
      <c r="C20" s="24"/>
      <c r="D20" s="23">
        <f aca="true" t="shared" si="2" ref="D20:I20">+D21</f>
        <v>67253546.86</v>
      </c>
      <c r="E20" s="23">
        <f t="shared" si="2"/>
        <v>6123041.36</v>
      </c>
      <c r="F20" s="23">
        <f t="shared" si="2"/>
        <v>73376588.22</v>
      </c>
      <c r="G20" s="23">
        <f t="shared" si="2"/>
        <v>32539950.04</v>
      </c>
      <c r="H20" s="23">
        <f t="shared" si="2"/>
        <v>32539950.04</v>
      </c>
      <c r="I20" s="62">
        <f t="shared" si="2"/>
        <v>-34713596.82</v>
      </c>
      <c r="K20" s="19"/>
    </row>
    <row r="21" spans="1:9" ht="12" customHeight="1">
      <c r="A21" s="13"/>
      <c r="B21" s="61" t="s">
        <v>28</v>
      </c>
      <c r="C21" s="30"/>
      <c r="D21" s="16">
        <f>+D22</f>
        <v>67253546.86</v>
      </c>
      <c r="E21" s="16">
        <f>+E22</f>
        <v>6123041.36</v>
      </c>
      <c r="F21" s="16">
        <f>+D21+E21</f>
        <v>73376588.22</v>
      </c>
      <c r="G21" s="16">
        <f>+G22</f>
        <v>32539950.04</v>
      </c>
      <c r="H21" s="16">
        <f>+H22</f>
        <v>32539950.04</v>
      </c>
      <c r="I21" s="63">
        <f>+H21-D21</f>
        <v>-34713596.82</v>
      </c>
    </row>
    <row r="22" spans="1:9" ht="12" customHeight="1">
      <c r="A22" s="13"/>
      <c r="B22" s="61" t="s">
        <v>29</v>
      </c>
      <c r="C22" s="30"/>
      <c r="D22" s="16">
        <v>67253546.86</v>
      </c>
      <c r="E22" s="64">
        <v>6123041.36</v>
      </c>
      <c r="F22" s="16">
        <f>+D22+E22</f>
        <v>73376588.22</v>
      </c>
      <c r="G22" s="17">
        <v>32539950.04</v>
      </c>
      <c r="H22" s="17">
        <v>32539950.04</v>
      </c>
      <c r="I22" s="63">
        <f>+H22-D22</f>
        <v>-34713596.82</v>
      </c>
    </row>
    <row r="23" spans="1:9" ht="12" customHeight="1">
      <c r="A23" s="13"/>
      <c r="B23" s="65"/>
      <c r="C23" s="24"/>
      <c r="D23" s="16"/>
      <c r="E23" s="16"/>
      <c r="F23" s="25"/>
      <c r="G23" s="16"/>
      <c r="H23" s="16"/>
      <c r="I23" s="66"/>
    </row>
    <row r="24" spans="1:9" ht="12" customHeight="1">
      <c r="A24" s="13"/>
      <c r="B24" s="67"/>
      <c r="C24" s="24"/>
      <c r="D24" s="23"/>
      <c r="E24" s="23"/>
      <c r="F24" s="23"/>
      <c r="G24" s="23"/>
      <c r="H24" s="23"/>
      <c r="I24" s="62"/>
    </row>
    <row r="25" spans="1:9" ht="12" customHeight="1">
      <c r="A25" s="13"/>
      <c r="B25" s="67"/>
      <c r="C25" s="30"/>
      <c r="D25" s="16"/>
      <c r="E25" s="16"/>
      <c r="F25" s="16"/>
      <c r="G25" s="16"/>
      <c r="H25" s="16"/>
      <c r="I25" s="63"/>
    </row>
    <row r="26" spans="1:9" ht="12" customHeight="1">
      <c r="A26" s="13"/>
      <c r="B26" s="65"/>
      <c r="C26" s="30"/>
      <c r="D26" s="16"/>
      <c r="E26" s="16"/>
      <c r="F26" s="16"/>
      <c r="G26" s="16"/>
      <c r="H26" s="16"/>
      <c r="I26" s="63"/>
    </row>
    <row r="27" spans="1:9" ht="12" customHeight="1">
      <c r="A27" s="13"/>
      <c r="B27" s="65"/>
      <c r="C27" s="30"/>
      <c r="D27" s="16"/>
      <c r="E27" s="16"/>
      <c r="F27" s="16"/>
      <c r="G27" s="16"/>
      <c r="H27" s="16"/>
      <c r="I27" s="63"/>
    </row>
    <row r="28" spans="1:10" s="29" customFormat="1" ht="12" customHeight="1">
      <c r="A28" s="2"/>
      <c r="B28" s="68"/>
      <c r="C28" s="26"/>
      <c r="D28" s="27"/>
      <c r="E28" s="27"/>
      <c r="F28" s="27"/>
      <c r="G28" s="27"/>
      <c r="H28" s="27"/>
      <c r="I28" s="69"/>
      <c r="J28" s="28"/>
    </row>
    <row r="29" spans="1:9" ht="12" customHeight="1">
      <c r="A29" s="13"/>
      <c r="B29" s="67"/>
      <c r="C29" s="24"/>
      <c r="D29" s="23"/>
      <c r="E29" s="23"/>
      <c r="F29" s="23"/>
      <c r="G29" s="23"/>
      <c r="H29" s="23"/>
      <c r="I29" s="62"/>
    </row>
    <row r="30" spans="1:9" ht="12" customHeight="1">
      <c r="A30" s="13"/>
      <c r="B30" s="65"/>
      <c r="C30" s="30"/>
      <c r="D30" s="16"/>
      <c r="E30" s="16"/>
      <c r="F30" s="16"/>
      <c r="G30" s="16"/>
      <c r="H30" s="16"/>
      <c r="I30" s="63"/>
    </row>
    <row r="31" spans="1:9" ht="12" customHeight="1">
      <c r="A31" s="13"/>
      <c r="B31" s="70"/>
      <c r="C31" s="20"/>
      <c r="D31" s="21"/>
      <c r="E31" s="21"/>
      <c r="F31" s="21"/>
      <c r="G31" s="21"/>
      <c r="H31" s="21"/>
      <c r="I31" s="71"/>
    </row>
    <row r="32" spans="1:9" ht="12" customHeight="1">
      <c r="A32" s="2"/>
      <c r="B32" s="72"/>
      <c r="C32" s="73" t="s">
        <v>16</v>
      </c>
      <c r="D32" s="74">
        <f>+D20+D11</f>
        <v>77053546.86</v>
      </c>
      <c r="E32" s="74">
        <f>+E20+E11</f>
        <v>14487045.75</v>
      </c>
      <c r="F32" s="74">
        <f>+F20+F11</f>
        <v>91540592.61</v>
      </c>
      <c r="G32" s="74">
        <f>+G20+G11</f>
        <v>42392398.129999995</v>
      </c>
      <c r="H32" s="74">
        <f>+H20+H11</f>
        <v>42392398.129999995</v>
      </c>
      <c r="I32" s="35">
        <f>+I11+I20</f>
        <v>-34661148.73</v>
      </c>
    </row>
    <row r="33" spans="1:9" ht="12.75" customHeight="1">
      <c r="A33" s="13"/>
      <c r="B33" s="1"/>
      <c r="D33" s="29"/>
      <c r="E33" s="50"/>
      <c r="F33" s="50"/>
      <c r="G33" s="51" t="s">
        <v>17</v>
      </c>
      <c r="H33" s="51"/>
      <c r="I33" s="36">
        <f>IF(H32&gt;D32,H32-D32,0)</f>
        <v>0</v>
      </c>
    </row>
    <row r="34" spans="1:9" ht="12.75">
      <c r="A34" s="13"/>
      <c r="B34" s="33"/>
      <c r="C34" s="33"/>
      <c r="D34" s="33"/>
      <c r="E34" s="33"/>
      <c r="F34" s="33"/>
      <c r="G34" s="33"/>
      <c r="H34" s="33"/>
      <c r="I34" s="33"/>
    </row>
    <row r="35" spans="2:8" ht="12.75">
      <c r="B35" s="37" t="s">
        <v>32</v>
      </c>
      <c r="C35" s="38"/>
      <c r="D35" s="38"/>
      <c r="E35" s="38"/>
      <c r="F35" s="38"/>
      <c r="G35" s="38"/>
      <c r="H35" s="38"/>
    </row>
    <row r="36" spans="2:8" ht="12.75">
      <c r="B36" s="39" t="s">
        <v>33</v>
      </c>
      <c r="C36" s="38"/>
      <c r="D36" s="38"/>
      <c r="E36" s="38"/>
      <c r="F36" s="38"/>
      <c r="G36" s="38"/>
      <c r="H36" s="38"/>
    </row>
    <row r="37" spans="2:8" ht="12.75">
      <c r="B37" s="38"/>
      <c r="C37" s="38"/>
      <c r="D37" s="38"/>
      <c r="E37" s="38"/>
      <c r="F37" s="38"/>
      <c r="G37" s="38"/>
      <c r="H37" s="38"/>
    </row>
    <row r="38" spans="2:8" ht="12.75">
      <c r="B38" s="38"/>
      <c r="C38" s="38"/>
      <c r="D38" s="38"/>
      <c r="E38" s="38"/>
      <c r="F38" s="38"/>
      <c r="G38" s="38"/>
      <c r="H38" s="38"/>
    </row>
    <row r="39" spans="2:8" ht="12.75">
      <c r="B39" s="38"/>
      <c r="C39" s="38"/>
      <c r="D39" s="38"/>
      <c r="E39" s="38"/>
      <c r="F39" s="38"/>
      <c r="G39" s="38"/>
      <c r="H39" s="38"/>
    </row>
    <row r="40" spans="2:8" ht="15">
      <c r="B40" s="40"/>
      <c r="C40" s="41"/>
      <c r="D40"/>
      <c r="E40" s="42"/>
      <c r="F40" s="43"/>
      <c r="G40" s="40"/>
      <c r="H40" s="40"/>
    </row>
    <row r="41" spans="2:8" ht="15">
      <c r="B41" s="44"/>
      <c r="C41" s="44"/>
      <c r="D41"/>
      <c r="E41" s="42"/>
      <c r="F41" s="45"/>
      <c r="G41" s="45"/>
      <c r="H41" s="46"/>
    </row>
    <row r="42" spans="2:8" ht="15">
      <c r="B42" s="47" t="s">
        <v>34</v>
      </c>
      <c r="C42" s="48"/>
      <c r="D42"/>
      <c r="E42" s="42"/>
      <c r="F42" s="42"/>
      <c r="G42" s="49" t="s">
        <v>35</v>
      </c>
      <c r="H42" s="49"/>
    </row>
    <row r="43" spans="2:8" ht="12.75">
      <c r="B43" s="43"/>
      <c r="C43" s="43"/>
      <c r="D43" s="43"/>
      <c r="E43" s="42"/>
      <c r="F43" s="43"/>
      <c r="G43" s="43"/>
      <c r="H43" s="43"/>
    </row>
    <row r="44" spans="2:8" ht="15">
      <c r="B44"/>
      <c r="C44"/>
      <c r="D44"/>
      <c r="E44"/>
      <c r="F44"/>
      <c r="G44"/>
      <c r="H44"/>
    </row>
  </sheetData>
  <sheetProtection selectLockedCells="1" selectUnlockedCells="1"/>
  <mergeCells count="9">
    <mergeCell ref="B34:I34"/>
    <mergeCell ref="G33:H33"/>
    <mergeCell ref="G42:H42"/>
    <mergeCell ref="B7:C9"/>
    <mergeCell ref="D7:H7"/>
    <mergeCell ref="I7:I8"/>
    <mergeCell ref="B1:I1"/>
    <mergeCell ref="B3:I3"/>
    <mergeCell ref="B2:I2"/>
  </mergeCells>
  <printOptions/>
  <pageMargins left="0.51" right="0.56" top="0.3541666666666667" bottom="0.7479166666666667" header="0.34" footer="0.5118055555555555"/>
  <pageSetup fitToHeight="1" fitToWidth="1" horizontalDpi="600" verticalDpi="600" orientation="landscape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2017-08-07T16:23:06Z</cp:lastPrinted>
  <dcterms:created xsi:type="dcterms:W3CDTF">2017-08-02T23:29:59Z</dcterms:created>
  <dcterms:modified xsi:type="dcterms:W3CDTF">2017-08-07T16:23:07Z</dcterms:modified>
  <cp:category/>
  <cp:version/>
  <cp:contentType/>
  <cp:contentStatus/>
</cp:coreProperties>
</file>