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485" activeTab="0"/>
  </bookViews>
  <sheets>
    <sheet name="CProg" sheetId="1" r:id="rId1"/>
  </sheets>
  <definedNames>
    <definedName name="_xlnm.Print_Area" localSheetId="0">'CProg'!$B$1:$L$50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<sst xmlns="http://schemas.openxmlformats.org/spreadsheetml/2006/main" count="50" uniqueCount="50">
  <si>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</si>
  <si>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Del 1 al 31 de Marzo 2017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</si>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</sst>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51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2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48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6" fontId="0" fillId="0" borderId="0" applyFill="0" applyBorder="0" applyAlignment="0" applyProtection="0"/>
    <xf numFmtId="16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1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9" fontId="0" fillId="0" borderId="0" applyFill="0" applyBorder="0" applyAlignment="0" applyProtection="0"/>
    <xf numFmtId="44" fontId="3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3" fillId="21" borderId="5" applyNumberFormat="0" applyAlignment="0" applyProtection="0"/>
    <xf numFmtId="4" fontId="2" fillId="33" borderId="6" applyNumberFormat="0" applyProtection="0">
      <alignment horizontal="left" vertical="center" indent="1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7" fillId="0" borderId="9" applyNumberFormat="0" applyFill="0" applyAlignment="0" applyProtection="0"/>
    <xf numFmtId="0" fontId="49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</cellStyleXfs>
  <cellXfs count="51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34" borderId="0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2" xfId="0" applyNumberFormat="1" applyFont="1" applyFill="1" applyBorder="1" applyAlignment="1" applyProtection="1">
      <alignment/>
      <protection locked="0"/>
    </xf>
    <xf numFmtId="0" fontId="3" fillId="34" borderId="12" xfId="0" applyFont="1" applyFill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justify" vertical="center" wrapText="1"/>
    </xf>
    <xf numFmtId="164" fontId="4" fillId="34" borderId="14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justify" vertical="center" wrapText="1"/>
    </xf>
    <xf numFmtId="164" fontId="2" fillId="34" borderId="15" xfId="61" applyFont="1" applyFill="1" applyBorder="1" applyAlignment="1" applyProtection="1">
      <alignment horizontal="right" vertical="top" wrapText="1"/>
      <protection/>
    </xf>
    <xf numFmtId="164" fontId="4" fillId="34" borderId="14" xfId="61" applyFont="1" applyFill="1" applyBorder="1" applyAlignment="1" applyProtection="1">
      <alignment horizontal="right" vertical="center" wrapText="1"/>
      <protection/>
    </xf>
    <xf numFmtId="164" fontId="4" fillId="34" borderId="15" xfId="61" applyFont="1" applyFill="1" applyBorder="1" applyAlignment="1" applyProtection="1">
      <alignment horizontal="right" vertical="center" wrapText="1"/>
      <protection/>
    </xf>
    <xf numFmtId="164" fontId="2" fillId="34" borderId="14" xfId="6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164" fontId="2" fillId="34" borderId="15" xfId="61" applyFont="1" applyFill="1" applyBorder="1" applyAlignment="1" applyProtection="1">
      <alignment horizontal="right" vertical="center" wrapText="1"/>
      <protection/>
    </xf>
    <xf numFmtId="4" fontId="0" fillId="0" borderId="15" xfId="0" applyNumberFormat="1" applyBorder="1" applyAlignment="1">
      <alignment/>
    </xf>
    <xf numFmtId="0" fontId="4" fillId="34" borderId="14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34" borderId="17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4" fillId="34" borderId="0" xfId="0" applyFont="1" applyFill="1" applyAlignment="1">
      <alignment/>
    </xf>
    <xf numFmtId="0" fontId="4" fillId="34" borderId="20" xfId="0" applyFont="1" applyFill="1" applyBorder="1" applyAlignment="1">
      <alignment horizontal="justify" vertical="center" wrapText="1"/>
    </xf>
    <xf numFmtId="164" fontId="4" fillId="34" borderId="19" xfId="6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justify" vertical="center" wrapText="1"/>
    </xf>
    <xf numFmtId="0" fontId="4" fillId="34" borderId="21" xfId="0" applyFont="1" applyFill="1" applyBorder="1" applyAlignment="1">
      <alignment horizontal="left" vertical="center" wrapText="1" indent="3"/>
    </xf>
    <xf numFmtId="0" fontId="10" fillId="34" borderId="0" xfId="200" applyFont="1" applyFill="1">
      <alignment/>
      <protection/>
    </xf>
    <xf numFmtId="0" fontId="2" fillId="0" borderId="0" xfId="200" applyFont="1">
      <alignment/>
      <protection/>
    </xf>
    <xf numFmtId="0" fontId="2" fillId="34" borderId="0" xfId="200" applyFont="1" applyFill="1">
      <alignment/>
      <protection/>
    </xf>
    <xf numFmtId="0" fontId="2" fillId="0" borderId="0" xfId="200" applyFont="1" applyFill="1">
      <alignment/>
      <protection/>
    </xf>
    <xf numFmtId="0" fontId="2" fillId="0" borderId="12" xfId="200" applyFont="1" applyFill="1" applyBorder="1">
      <alignment/>
      <protection/>
    </xf>
    <xf numFmtId="0" fontId="2" fillId="0" borderId="22" xfId="200" applyFont="1" applyFill="1" applyBorder="1" applyAlignment="1" applyProtection="1">
      <alignment wrapText="1"/>
      <protection locked="0"/>
    </xf>
    <xf numFmtId="0" fontId="2" fillId="0" borderId="22" xfId="200" applyFont="1" applyFill="1" applyBorder="1" applyAlignment="1">
      <alignment wrapText="1"/>
      <protection/>
    </xf>
    <xf numFmtId="0" fontId="28" fillId="0" borderId="0" xfId="200" applyFont="1" applyFill="1" applyBorder="1" applyAlignment="1" applyProtection="1">
      <alignment horizontal="center" vertical="top" wrapText="1"/>
      <protection locked="0"/>
    </xf>
    <xf numFmtId="0" fontId="29" fillId="0" borderId="0" xfId="200" applyFont="1" applyFill="1">
      <alignment/>
      <protection/>
    </xf>
    <xf numFmtId="0" fontId="29" fillId="0" borderId="0" xfId="200" applyFont="1" applyFill="1" applyBorder="1" applyAlignment="1">
      <alignment horizontal="center"/>
      <protection/>
    </xf>
    <xf numFmtId="0" fontId="4" fillId="34" borderId="12" xfId="0" applyFont="1" applyFill="1" applyBorder="1" applyAlignment="1">
      <alignment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228600</xdr:colOff>
      <xdr:row>18</xdr:row>
      <xdr:rowOff>114300</xdr:rowOff>
    </xdr:from>
    <xdr:ext cx="180975" cy="971550"/>
    <xdr:sp>
      <xdr:nvSpPr>
        <xdr:cNvPr id="1" name="2 Rectángulo"/>
        <xdr:cNvSpPr>
          <a:spLocks/>
        </xdr:cNvSpPr>
      </xdr:nvSpPr>
      <xdr:spPr>
        <a:xfrm>
          <a:off x="6162675" y="3686175"/>
          <a:ext cx="180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M49"/>
  <sheetViews>
    <sheetView showGridLines="0" tabSelected="1" zoomScalePageLayoutView="0" workbookViewId="0" topLeftCell="A1">
      <selection activeCell="E5" sqref="E5"/>
    </sheetView>
  </sheetViews>
  <sheetFormatPr defaultColWidth="11.421875" defaultRowHeight="15"/>
  <cols>
    <col min="1" max="1" width="2.140625" style="1" customWidth="1"/>
    <col min="2" max="2" width="1.7109375" style="24" customWidth="1"/>
    <col min="3" max="3" width="3.421875" style="24" customWidth="1"/>
    <col min="4" max="4" width="65.7109375" style="24" customWidth="1"/>
    <col min="5" max="5" width="16.00390625" style="24" customWidth="1"/>
    <col min="6" max="6" width="14.28125" style="24" customWidth="1"/>
    <col min="7" max="7" width="15.57421875" style="24" customWidth="1"/>
    <col min="8" max="8" width="15.28125" style="24" customWidth="1"/>
    <col min="9" max="9" width="15.7109375" style="24" customWidth="1"/>
    <col min="10" max="10" width="14.57421875" style="24" customWidth="1"/>
    <col min="11" max="11" width="16.00390625" style="24" customWidth="1"/>
    <col min="12" max="12" width="16.28125" style="24" customWidth="1"/>
    <col min="13" max="13" width="3.140625" style="1" customWidth="1"/>
    <col min="14" max="16384" width="11.421875" style="24" customWidth="1"/>
  </cols>
  <sheetData>
    <row r="1" spans="2:12" ht="6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13.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0.25" customHeight="1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s="1" customFormat="1" ht="8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4:12" s="1" customFormat="1" ht="24" customHeight="1">
      <c r="D5" s="3" t="s">
        <v>2</v>
      </c>
      <c r="E5" s="50" t="s">
        <v>3</v>
      </c>
      <c r="F5" s="5"/>
      <c r="G5" s="6"/>
      <c r="H5" s="6"/>
      <c r="I5" s="4"/>
      <c r="J5" s="4"/>
      <c r="K5" s="7"/>
      <c r="L5" s="2"/>
    </row>
    <row r="6" spans="2:12" s="1" customFormat="1" ht="8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 customHeight="1">
      <c r="B7" s="35" t="s">
        <v>4</v>
      </c>
      <c r="C7" s="35"/>
      <c r="D7" s="35"/>
      <c r="E7" s="36" t="s">
        <v>5</v>
      </c>
      <c r="F7" s="36"/>
      <c r="G7" s="36"/>
      <c r="H7" s="36"/>
      <c r="I7" s="36"/>
      <c r="J7" s="36"/>
      <c r="K7" s="36"/>
      <c r="L7" s="36" t="s">
        <v>6</v>
      </c>
    </row>
    <row r="8" spans="2:12" ht="51">
      <c r="B8" s="35"/>
      <c r="C8" s="35"/>
      <c r="D8" s="35"/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36"/>
    </row>
    <row r="9" spans="2:12" ht="15.75" customHeight="1">
      <c r="B9" s="35"/>
      <c r="C9" s="35"/>
      <c r="D9" s="35"/>
      <c r="E9" s="8">
        <v>1</v>
      </c>
      <c r="F9" s="8">
        <v>2</v>
      </c>
      <c r="G9" s="8" t="s">
        <v>14</v>
      </c>
      <c r="H9" s="8">
        <v>4</v>
      </c>
      <c r="I9" s="8">
        <v>5</v>
      </c>
      <c r="J9" s="8">
        <v>6</v>
      </c>
      <c r="K9" s="8">
        <v>7</v>
      </c>
      <c r="L9" s="8" t="s">
        <v>15</v>
      </c>
    </row>
    <row r="10" spans="2:12" ht="15" customHeight="1">
      <c r="B10" s="37" t="s">
        <v>16</v>
      </c>
      <c r="C10" s="37"/>
      <c r="D10" s="37"/>
      <c r="E10" s="9"/>
      <c r="F10" s="10"/>
      <c r="G10" s="10"/>
      <c r="H10" s="10"/>
      <c r="I10" s="10"/>
      <c r="J10" s="10"/>
      <c r="K10" s="10"/>
      <c r="L10" s="10"/>
    </row>
    <row r="11" spans="2:12" ht="12.75" customHeight="1">
      <c r="B11" s="11"/>
      <c r="C11" s="38" t="s">
        <v>17</v>
      </c>
      <c r="D11" s="38"/>
      <c r="E11" s="13">
        <f aca="true" t="shared" si="0" ref="E11:L11">SUM(E12:E13)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</row>
    <row r="12" spans="2:12" ht="12.75">
      <c r="B12" s="11"/>
      <c r="C12" s="14"/>
      <c r="D12" s="12" t="s">
        <v>18</v>
      </c>
      <c r="E12" s="15">
        <v>0</v>
      </c>
      <c r="F12" s="15">
        <v>0</v>
      </c>
      <c r="G12" s="15">
        <f>+E12+F12</f>
        <v>0</v>
      </c>
      <c r="H12" s="15">
        <v>0</v>
      </c>
      <c r="I12" s="15">
        <v>0</v>
      </c>
      <c r="J12" s="15">
        <v>0</v>
      </c>
      <c r="K12" s="15">
        <v>0</v>
      </c>
      <c r="L12" s="15">
        <f aca="true" t="shared" si="1" ref="L12:L17">+G12-I12</f>
        <v>0</v>
      </c>
    </row>
    <row r="13" spans="2:12" ht="12.75">
      <c r="B13" s="11"/>
      <c r="C13" s="14"/>
      <c r="D13" s="12" t="s">
        <v>19</v>
      </c>
      <c r="E13" s="9"/>
      <c r="F13" s="10"/>
      <c r="G13" s="10"/>
      <c r="H13" s="10"/>
      <c r="I13" s="10"/>
      <c r="J13" s="10"/>
      <c r="K13" s="10"/>
      <c r="L13" s="10">
        <f t="shared" si="1"/>
        <v>0</v>
      </c>
    </row>
    <row r="14" spans="2:12" ht="12.75" customHeight="1">
      <c r="B14" s="11"/>
      <c r="C14" s="38" t="s">
        <v>20</v>
      </c>
      <c r="D14" s="38"/>
      <c r="E14" s="16">
        <f aca="true" t="shared" si="2" ref="E14:K14">SUM(E15:E22)</f>
        <v>70744308.07</v>
      </c>
      <c r="F14" s="16">
        <f t="shared" si="2"/>
        <v>8286332.97</v>
      </c>
      <c r="G14" s="16">
        <f t="shared" si="2"/>
        <v>79030641.04</v>
      </c>
      <c r="H14" s="16">
        <f t="shared" si="2"/>
        <v>22280722.46</v>
      </c>
      <c r="I14" s="16">
        <f t="shared" si="2"/>
        <v>19601050.77</v>
      </c>
      <c r="J14" s="16">
        <f t="shared" si="2"/>
        <v>19601050.77</v>
      </c>
      <c r="K14" s="16">
        <f t="shared" si="2"/>
        <v>19599292.27</v>
      </c>
      <c r="L14" s="17">
        <f t="shared" si="1"/>
        <v>59429590.27000001</v>
      </c>
    </row>
    <row r="15" spans="2:12" ht="15">
      <c r="B15" s="11"/>
      <c r="C15" s="14"/>
      <c r="D15" s="12" t="s">
        <v>21</v>
      </c>
      <c r="E15" s="18">
        <v>53449910.97</v>
      </c>
      <c r="F15" s="19">
        <v>8140106.6</v>
      </c>
      <c r="G15" s="20">
        <f>+E15+F15</f>
        <v>61590017.57</v>
      </c>
      <c r="H15" s="21">
        <v>21337708.84</v>
      </c>
      <c r="I15" s="21">
        <v>18658037.25</v>
      </c>
      <c r="J15" s="21">
        <v>18658037.25</v>
      </c>
      <c r="K15" s="21">
        <v>18656278.75</v>
      </c>
      <c r="L15" s="20">
        <f t="shared" si="1"/>
        <v>42931980.32</v>
      </c>
    </row>
    <row r="16" spans="2:12" ht="12.75">
      <c r="B16" s="11"/>
      <c r="C16" s="14"/>
      <c r="D16" s="12" t="s">
        <v>22</v>
      </c>
      <c r="E16" s="18"/>
      <c r="F16" s="20"/>
      <c r="G16" s="20"/>
      <c r="H16" s="20"/>
      <c r="I16" s="20"/>
      <c r="J16" s="20"/>
      <c r="K16" s="20"/>
      <c r="L16" s="20">
        <f t="shared" si="1"/>
        <v>0</v>
      </c>
    </row>
    <row r="17" spans="2:12" ht="15">
      <c r="B17" s="11"/>
      <c r="C17" s="14"/>
      <c r="D17" s="12" t="s">
        <v>23</v>
      </c>
      <c r="E17" s="18">
        <v>5494397.1</v>
      </c>
      <c r="F17" s="19">
        <v>146226.37</v>
      </c>
      <c r="G17" s="20">
        <f>+E17+F17</f>
        <v>5640623.47</v>
      </c>
      <c r="H17" s="21">
        <v>943013.62</v>
      </c>
      <c r="I17" s="21">
        <v>943013.52</v>
      </c>
      <c r="J17" s="21">
        <v>943013.52</v>
      </c>
      <c r="K17" s="21">
        <v>943013.52</v>
      </c>
      <c r="L17" s="20">
        <f t="shared" si="1"/>
        <v>4697609.949999999</v>
      </c>
    </row>
    <row r="18" spans="2:12" ht="12.75">
      <c r="B18" s="11"/>
      <c r="C18" s="14"/>
      <c r="D18" s="12" t="s">
        <v>24</v>
      </c>
      <c r="E18" s="18"/>
      <c r="F18" s="20"/>
      <c r="G18" s="20"/>
      <c r="H18" s="20"/>
      <c r="I18" s="20"/>
      <c r="J18" s="20"/>
      <c r="K18" s="20"/>
      <c r="L18" s="20"/>
    </row>
    <row r="19" spans="2:12" ht="12.75">
      <c r="B19" s="11"/>
      <c r="C19" s="14"/>
      <c r="D19" s="12" t="s">
        <v>25</v>
      </c>
      <c r="E19" s="18"/>
      <c r="F19" s="20"/>
      <c r="G19" s="20"/>
      <c r="H19" s="20"/>
      <c r="I19" s="20"/>
      <c r="J19" s="20"/>
      <c r="K19" s="20"/>
      <c r="L19" s="20">
        <f aca="true" t="shared" si="3" ref="L19:L39">+G19-I19</f>
        <v>0</v>
      </c>
    </row>
    <row r="20" spans="2:12" ht="12.75">
      <c r="B20" s="11"/>
      <c r="C20" s="14"/>
      <c r="D20" s="12" t="s">
        <v>26</v>
      </c>
      <c r="E20" s="18"/>
      <c r="F20" s="20"/>
      <c r="G20" s="20"/>
      <c r="H20" s="20"/>
      <c r="I20" s="20"/>
      <c r="J20" s="20"/>
      <c r="K20" s="20"/>
      <c r="L20" s="20">
        <f t="shared" si="3"/>
        <v>0</v>
      </c>
    </row>
    <row r="21" spans="2:12" ht="12.75">
      <c r="B21" s="11"/>
      <c r="C21" s="14"/>
      <c r="D21" s="12" t="s">
        <v>27</v>
      </c>
      <c r="E21" s="18"/>
      <c r="F21" s="20"/>
      <c r="G21" s="20"/>
      <c r="H21" s="20"/>
      <c r="I21" s="20"/>
      <c r="J21" s="20"/>
      <c r="K21" s="20"/>
      <c r="L21" s="20">
        <f t="shared" si="3"/>
        <v>0</v>
      </c>
    </row>
    <row r="22" spans="2:12" ht="15">
      <c r="B22" s="11"/>
      <c r="C22" s="14"/>
      <c r="D22" s="12" t="s">
        <v>28</v>
      </c>
      <c r="E22" s="18">
        <v>11800000</v>
      </c>
      <c r="F22" s="19">
        <v>0</v>
      </c>
      <c r="G22" s="20">
        <f>+E22+F22</f>
        <v>11800000</v>
      </c>
      <c r="H22" s="21">
        <v>0</v>
      </c>
      <c r="I22" s="21">
        <v>0</v>
      </c>
      <c r="J22" s="21">
        <v>0</v>
      </c>
      <c r="K22" s="21">
        <v>0</v>
      </c>
      <c r="L22" s="20">
        <f t="shared" si="3"/>
        <v>11800000</v>
      </c>
    </row>
    <row r="23" spans="2:12" ht="12.75" customHeight="1">
      <c r="B23" s="11"/>
      <c r="C23" s="38" t="s">
        <v>29</v>
      </c>
      <c r="D23" s="38"/>
      <c r="E23" s="16">
        <f aca="true" t="shared" si="4" ref="E23:K23">SUM(E24:E26)</f>
        <v>6309238.79</v>
      </c>
      <c r="F23" s="16">
        <f t="shared" si="4"/>
        <v>2988916.86</v>
      </c>
      <c r="G23" s="16">
        <f t="shared" si="4"/>
        <v>9298155.65</v>
      </c>
      <c r="H23" s="16">
        <f t="shared" si="4"/>
        <v>1291505.64</v>
      </c>
      <c r="I23" s="16">
        <f t="shared" si="4"/>
        <v>1279883.23</v>
      </c>
      <c r="J23" s="16">
        <f t="shared" si="4"/>
        <v>1279883.23</v>
      </c>
      <c r="K23" s="16">
        <f t="shared" si="4"/>
        <v>1279104.43</v>
      </c>
      <c r="L23" s="17">
        <f t="shared" si="3"/>
        <v>8018272.42</v>
      </c>
    </row>
    <row r="24" spans="2:12" ht="25.5">
      <c r="B24" s="11"/>
      <c r="C24" s="14"/>
      <c r="D24" s="12" t="s">
        <v>30</v>
      </c>
      <c r="E24" s="18"/>
      <c r="F24" s="20"/>
      <c r="G24" s="20">
        <f>+E24+F24</f>
        <v>0</v>
      </c>
      <c r="H24" s="20"/>
      <c r="I24" s="20"/>
      <c r="J24" s="20"/>
      <c r="K24" s="20"/>
      <c r="L24" s="20">
        <f t="shared" si="3"/>
        <v>0</v>
      </c>
    </row>
    <row r="25" spans="2:12" ht="12.75">
      <c r="B25" s="11"/>
      <c r="C25" s="14"/>
      <c r="D25" s="12" t="s">
        <v>31</v>
      </c>
      <c r="E25" s="18">
        <v>6309238.79</v>
      </c>
      <c r="F25" s="20">
        <v>2988916.86</v>
      </c>
      <c r="G25" s="20">
        <f>+E25+F25</f>
        <v>9298155.65</v>
      </c>
      <c r="H25" s="20">
        <v>1291505.64</v>
      </c>
      <c r="I25" s="20">
        <v>1279883.23</v>
      </c>
      <c r="J25" s="20">
        <v>1279883.23</v>
      </c>
      <c r="K25" s="20">
        <v>1279104.43</v>
      </c>
      <c r="L25" s="20">
        <f t="shared" si="3"/>
        <v>8018272.42</v>
      </c>
    </row>
    <row r="26" spans="2:12" ht="12.75">
      <c r="B26" s="11"/>
      <c r="C26" s="14"/>
      <c r="D26" s="12" t="s">
        <v>32</v>
      </c>
      <c r="E26" s="9"/>
      <c r="F26" s="10"/>
      <c r="G26" s="10"/>
      <c r="H26" s="10"/>
      <c r="I26" s="10"/>
      <c r="J26" s="10"/>
      <c r="K26" s="10"/>
      <c r="L26" s="10">
        <f t="shared" si="3"/>
        <v>0</v>
      </c>
    </row>
    <row r="27" spans="2:12" ht="12.75" customHeight="1">
      <c r="B27" s="11"/>
      <c r="C27" s="38" t="s">
        <v>33</v>
      </c>
      <c r="D27" s="38"/>
      <c r="E27" s="22">
        <f>SUM(E28:E29)</f>
        <v>0</v>
      </c>
      <c r="F27" s="22"/>
      <c r="G27" s="23"/>
      <c r="H27" s="22"/>
      <c r="I27" s="22"/>
      <c r="J27" s="22"/>
      <c r="K27" s="22"/>
      <c r="L27" s="23">
        <f t="shared" si="3"/>
        <v>0</v>
      </c>
    </row>
    <row r="28" spans="2:12" ht="12.75">
      <c r="B28" s="11"/>
      <c r="C28" s="14"/>
      <c r="D28" s="12" t="s">
        <v>34</v>
      </c>
      <c r="E28" s="9"/>
      <c r="F28" s="10"/>
      <c r="G28" s="10"/>
      <c r="H28" s="10"/>
      <c r="I28" s="10"/>
      <c r="J28" s="10"/>
      <c r="K28" s="10"/>
      <c r="L28" s="10">
        <f t="shared" si="3"/>
        <v>0</v>
      </c>
    </row>
    <row r="29" spans="2:12" ht="12.75">
      <c r="B29" s="11"/>
      <c r="C29" s="14"/>
      <c r="D29" s="12" t="s">
        <v>35</v>
      </c>
      <c r="E29" s="9"/>
      <c r="F29" s="10"/>
      <c r="G29" s="10"/>
      <c r="H29" s="10"/>
      <c r="I29" s="10"/>
      <c r="J29" s="10"/>
      <c r="K29" s="10"/>
      <c r="L29" s="10">
        <f t="shared" si="3"/>
        <v>0</v>
      </c>
    </row>
    <row r="30" spans="2:12" ht="12.75" customHeight="1">
      <c r="B30" s="11"/>
      <c r="C30" s="38" t="s">
        <v>36</v>
      </c>
      <c r="D30" s="38"/>
      <c r="E30" s="22">
        <f>SUM(E31:E34)</f>
        <v>0</v>
      </c>
      <c r="F30" s="22"/>
      <c r="G30" s="23"/>
      <c r="H30" s="22"/>
      <c r="I30" s="22"/>
      <c r="J30" s="22"/>
      <c r="K30" s="22"/>
      <c r="L30" s="23">
        <f t="shared" si="3"/>
        <v>0</v>
      </c>
    </row>
    <row r="31" spans="2:12" ht="12.75">
      <c r="B31" s="11"/>
      <c r="C31" s="14"/>
      <c r="D31" s="12" t="s">
        <v>37</v>
      </c>
      <c r="E31" s="9"/>
      <c r="F31" s="10"/>
      <c r="G31" s="10"/>
      <c r="H31" s="10"/>
      <c r="I31" s="10"/>
      <c r="J31" s="10"/>
      <c r="K31" s="10"/>
      <c r="L31" s="10">
        <f t="shared" si="3"/>
        <v>0</v>
      </c>
    </row>
    <row r="32" spans="2:12" ht="12.75">
      <c r="B32" s="11"/>
      <c r="C32" s="14"/>
      <c r="D32" s="12" t="s">
        <v>38</v>
      </c>
      <c r="E32" s="9"/>
      <c r="F32" s="10"/>
      <c r="G32" s="10"/>
      <c r="H32" s="10"/>
      <c r="I32" s="10"/>
      <c r="J32" s="10"/>
      <c r="K32" s="10"/>
      <c r="L32" s="10">
        <f t="shared" si="3"/>
        <v>0</v>
      </c>
    </row>
    <row r="33" spans="2:12" ht="12.75">
      <c r="B33" s="11"/>
      <c r="C33" s="14"/>
      <c r="D33" s="12" t="s">
        <v>39</v>
      </c>
      <c r="E33" s="9"/>
      <c r="F33" s="10"/>
      <c r="G33" s="10"/>
      <c r="H33" s="10"/>
      <c r="I33" s="10"/>
      <c r="J33" s="10"/>
      <c r="K33" s="10"/>
      <c r="L33" s="10">
        <f t="shared" si="3"/>
        <v>0</v>
      </c>
    </row>
    <row r="34" spans="2:12" ht="12.75">
      <c r="B34" s="11"/>
      <c r="C34" s="14"/>
      <c r="D34" s="12" t="s">
        <v>40</v>
      </c>
      <c r="E34" s="9"/>
      <c r="F34" s="10"/>
      <c r="G34" s="10"/>
      <c r="H34" s="10"/>
      <c r="I34" s="10"/>
      <c r="J34" s="10"/>
      <c r="K34" s="10"/>
      <c r="L34" s="10">
        <f t="shared" si="3"/>
        <v>0</v>
      </c>
    </row>
    <row r="35" spans="2:12" ht="12.75" customHeight="1">
      <c r="B35" s="11"/>
      <c r="C35" s="38" t="s">
        <v>41</v>
      </c>
      <c r="D35" s="38"/>
      <c r="E35" s="22">
        <f>SUM(E36)</f>
        <v>0</v>
      </c>
      <c r="F35" s="22"/>
      <c r="G35" s="23"/>
      <c r="H35" s="22"/>
      <c r="I35" s="22"/>
      <c r="J35" s="22"/>
      <c r="K35" s="22"/>
      <c r="L35" s="23">
        <f t="shared" si="3"/>
        <v>0</v>
      </c>
    </row>
    <row r="36" spans="2:12" ht="12.75">
      <c r="B36" s="11"/>
      <c r="C36" s="14"/>
      <c r="D36" s="12" t="s">
        <v>42</v>
      </c>
      <c r="E36" s="9"/>
      <c r="F36" s="10"/>
      <c r="G36" s="10"/>
      <c r="H36" s="10"/>
      <c r="I36" s="10"/>
      <c r="J36" s="10"/>
      <c r="K36" s="10"/>
      <c r="L36" s="10">
        <f t="shared" si="3"/>
        <v>0</v>
      </c>
    </row>
    <row r="37" spans="2:12" ht="15" customHeight="1">
      <c r="B37" s="37" t="s">
        <v>43</v>
      </c>
      <c r="C37" s="37"/>
      <c r="D37" s="37"/>
      <c r="E37" s="9"/>
      <c r="F37" s="10"/>
      <c r="G37" s="10"/>
      <c r="H37" s="10"/>
      <c r="I37" s="10"/>
      <c r="J37" s="10"/>
      <c r="K37" s="10"/>
      <c r="L37" s="10">
        <f t="shared" si="3"/>
        <v>0</v>
      </c>
    </row>
    <row r="38" spans="2:12" ht="15" customHeight="1">
      <c r="B38" s="37" t="s">
        <v>44</v>
      </c>
      <c r="C38" s="37"/>
      <c r="D38" s="37"/>
      <c r="E38" s="9"/>
      <c r="F38" s="10"/>
      <c r="G38" s="10"/>
      <c r="H38" s="10"/>
      <c r="I38" s="10"/>
      <c r="J38" s="10"/>
      <c r="K38" s="10"/>
      <c r="L38" s="10">
        <f t="shared" si="3"/>
        <v>0</v>
      </c>
    </row>
    <row r="39" spans="2:12" ht="15.75" customHeight="1">
      <c r="B39" s="37" t="s">
        <v>45</v>
      </c>
      <c r="C39" s="37"/>
      <c r="D39" s="37"/>
      <c r="E39" s="9"/>
      <c r="F39" s="10"/>
      <c r="G39" s="10"/>
      <c r="H39" s="10"/>
      <c r="I39" s="10"/>
      <c r="J39" s="10"/>
      <c r="K39" s="10"/>
      <c r="L39" s="10">
        <f t="shared" si="3"/>
        <v>0</v>
      </c>
    </row>
    <row r="40" spans="2:12" ht="12.75">
      <c r="B40" s="25"/>
      <c r="C40" s="26"/>
      <c r="D40" s="27"/>
      <c r="E40" s="28"/>
      <c r="F40" s="29"/>
      <c r="G40" s="29"/>
      <c r="H40" s="29"/>
      <c r="I40" s="29"/>
      <c r="J40" s="29"/>
      <c r="K40" s="29"/>
      <c r="L40" s="29"/>
    </row>
    <row r="41" spans="1:13" s="33" customFormat="1" ht="16.5" customHeight="1">
      <c r="A41" s="30"/>
      <c r="B41" s="31"/>
      <c r="C41" s="39" t="s">
        <v>46</v>
      </c>
      <c r="D41" s="39"/>
      <c r="E41" s="32">
        <f aca="true" t="shared" si="5" ref="E41:L41">+E11+E14+E23+E27+E30+E35+E37+E38+E39</f>
        <v>77053546.86</v>
      </c>
      <c r="F41" s="32">
        <f t="shared" si="5"/>
        <v>11275249.83</v>
      </c>
      <c r="G41" s="32">
        <f t="shared" si="5"/>
        <v>88328796.69000001</v>
      </c>
      <c r="H41" s="32">
        <f t="shared" si="5"/>
        <v>23572228.1</v>
      </c>
      <c r="I41" s="32">
        <f t="shared" si="5"/>
        <v>20880934</v>
      </c>
      <c r="J41" s="32">
        <f t="shared" si="5"/>
        <v>20880934</v>
      </c>
      <c r="K41" s="32">
        <f t="shared" si="5"/>
        <v>20878396.7</v>
      </c>
      <c r="L41" s="32">
        <f t="shared" si="5"/>
        <v>67447862.69000001</v>
      </c>
      <c r="M41" s="30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4" spans="4:11" ht="12.75">
      <c r="D44" s="40" t="s">
        <v>47</v>
      </c>
      <c r="E44" s="41"/>
      <c r="F44" s="41"/>
      <c r="G44" s="41"/>
      <c r="H44" s="42"/>
      <c r="I44" s="42"/>
      <c r="J44" s="42"/>
      <c r="K44" s="42"/>
    </row>
    <row r="45" spans="4:11" ht="12.75">
      <c r="D45" s="41"/>
      <c r="E45" s="41"/>
      <c r="F45" s="41"/>
      <c r="G45" s="41"/>
      <c r="H45" s="41"/>
      <c r="I45" s="41"/>
      <c r="J45" s="41"/>
      <c r="K45" s="41"/>
    </row>
    <row r="46" spans="4:11" ht="12.75">
      <c r="D46" s="43"/>
      <c r="E46" s="43"/>
      <c r="F46" s="43"/>
      <c r="G46" s="43"/>
      <c r="H46" s="43"/>
      <c r="I46" s="43"/>
      <c r="J46" s="43"/>
      <c r="K46" s="43"/>
    </row>
    <row r="47" spans="4:11" ht="12.75">
      <c r="D47" s="44"/>
      <c r="E47" s="43"/>
      <c r="F47" s="43"/>
      <c r="G47" s="43"/>
      <c r="H47" s="43"/>
      <c r="I47" s="43"/>
      <c r="J47" s="43"/>
      <c r="K47" s="43"/>
    </row>
    <row r="48" spans="4:11" ht="12.75">
      <c r="D48" s="45"/>
      <c r="E48" s="45"/>
      <c r="F48" s="43"/>
      <c r="G48" s="46"/>
      <c r="H48" s="46"/>
      <c r="I48" s="46"/>
      <c r="J48" s="46"/>
      <c r="K48" s="46"/>
    </row>
    <row r="49" spans="4:11" ht="12.75">
      <c r="D49" s="47" t="s">
        <v>48</v>
      </c>
      <c r="E49" s="47"/>
      <c r="F49" s="48"/>
      <c r="G49" s="49" t="s">
        <v>49</v>
      </c>
      <c r="H49" s="49"/>
      <c r="I49" s="49"/>
      <c r="J49" s="49"/>
      <c r="K49" s="49"/>
    </row>
  </sheetData>
  <sheetProtection selectLockedCells="1" selectUnlockedCells="1"/>
  <mergeCells count="19">
    <mergeCell ref="D49:E49"/>
    <mergeCell ref="G49:K49"/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rintOptions horizontalCentered="1"/>
  <pageMargins left="0.4330708661417323" right="0.5118110236220472" top="0.4330708661417323" bottom="0.7480314960629921" header="0.5118110236220472" footer="0.5118110236220472"/>
  <pageSetup fitToHeight="0" fitToWidth="1" horizontalDpi="600" verticalDpi="600" orientation="landscape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2017-08-07T16:41:52Z</cp:lastPrinted>
  <dcterms:created xsi:type="dcterms:W3CDTF">2017-07-31T18:02:16Z</dcterms:created>
  <dcterms:modified xsi:type="dcterms:W3CDTF">2017-08-07T16:42:02Z</dcterms:modified>
  <cp:category/>
  <cp:version/>
  <cp:contentType/>
  <cp:contentStatus/>
</cp:coreProperties>
</file>