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F6a" sheetId="1" r:id="rId1"/>
  </sheets>
  <definedNames>
    <definedName name="_xlnm._FilterDatabase" localSheetId="0" hidden="1">F6a!$B$3:$H$155</definedName>
    <definedName name="_xlnm.Print_Titles" localSheetId="0">F6a!$1:$3</definedName>
  </definedNames>
  <calcPr calcId="145621"/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D80" i="1"/>
  <c r="C80" i="1"/>
  <c r="G79" i="1"/>
  <c r="F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E70" i="1"/>
  <c r="H70" i="1" s="1"/>
  <c r="D70" i="1"/>
  <c r="C70" i="1"/>
  <c r="E69" i="1"/>
  <c r="H69" i="1" s="1"/>
  <c r="E68" i="1"/>
  <c r="H68" i="1" s="1"/>
  <c r="E67" i="1"/>
  <c r="H67" i="1" s="1"/>
  <c r="G66" i="1"/>
  <c r="F66" i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H5" i="1" l="1"/>
  <c r="E23" i="1"/>
  <c r="E33" i="1"/>
  <c r="H33" i="1" s="1"/>
  <c r="E53" i="1"/>
  <c r="H53" i="1" s="1"/>
  <c r="E57" i="1"/>
  <c r="H57" i="1" s="1"/>
  <c r="H80" i="1"/>
  <c r="E80" i="1"/>
  <c r="E88" i="1"/>
  <c r="H88" i="1" s="1"/>
  <c r="E98" i="1"/>
  <c r="H98" i="1" s="1"/>
  <c r="E108" i="1"/>
  <c r="H108" i="1" s="1"/>
  <c r="E118" i="1"/>
  <c r="H118" i="1" s="1"/>
  <c r="E128" i="1"/>
  <c r="H128" i="1" s="1"/>
  <c r="E132" i="1"/>
  <c r="H132" i="1" s="1"/>
  <c r="E79" i="1" l="1"/>
  <c r="H79" i="1"/>
  <c r="H23" i="1"/>
  <c r="E4" i="1"/>
  <c r="H4" i="1"/>
  <c r="H154" i="1" s="1"/>
  <c r="E154" i="1" l="1"/>
</calcChain>
</file>

<file path=xl/sharedStrings.xml><?xml version="1.0" encoding="utf-8"?>
<sst xmlns="http://schemas.openxmlformats.org/spreadsheetml/2006/main" count="283" uniqueCount="210">
  <si>
    <t>UNIDAD DE TELEVISION DE GUANAJUATO
Clasificación por Objeto del Gasto (Capítulo y Concepto)
al 30 de Junio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</si>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</sst>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  <numFmt numFmtId="181" formatCode="_(* #,##0.00_);_(* \(#,##0.00\);_(* &quot;-&quot;??_);_(@_)"/>
  </numFmts>
  <fonts count="42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/>
    <xf numFmtId="164" fontId="29" fillId="0" borderId="0"/>
    <xf numFmtId="165" fontId="27" fillId="0" borderId="0" applyFill="0" applyBorder="0" applyAlignment="0" applyProtection="0"/>
    <xf numFmtId="0" fontId="2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168" fontId="27" fillId="0" borderId="0" applyFill="0" applyBorder="0" applyAlignment="0" applyProtection="0"/>
    <xf numFmtId="16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3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1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165" fontId="27" fillId="0" borderId="0" applyFill="0" applyBorder="0" applyAlignment="0" applyProtection="0"/>
    <xf numFmtId="43" fontId="27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9" fillId="0" borderId="0" applyFont="0" applyFill="0" applyBorder="0" applyAlignment="0" applyProtection="0"/>
    <xf numFmtId="165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9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29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9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8" fillId="34" borderId="23" applyNumberFormat="0" applyProtection="0">
      <alignment horizontal="left" vertical="center" indent="1"/>
    </xf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6" fillId="0" borderId="0"/>
    <xf numFmtId="0" fontId="18" fillId="0" borderId="0"/>
    <xf numFmtId="9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8" borderId="8" applyNumberFormat="0" applyFont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40" fillId="0" borderId="0"/>
    <xf numFmtId="44" fontId="1" fillId="0" borderId="0" applyFont="0" applyFill="0" applyBorder="0" applyAlignment="0" applyProtection="0"/>
    <xf numFmtId="0" fontId="4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57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0" xfId="0" applyFont="1"/>
    <xf numFmtId="0" fontId="19" fillId="33" borderId="11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top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4" fontId="21" fillId="0" borderId="14" xfId="0" applyNumberFormat="1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4" fontId="21" fillId="0" borderId="20" xfId="0" applyNumberFormat="1" applyFont="1" applyBorder="1" applyAlignment="1">
      <alignment vertical="center"/>
    </xf>
    <xf numFmtId="0" fontId="23" fillId="0" borderId="18" xfId="0" applyFont="1" applyBorder="1" applyAlignment="1">
      <alignment horizontal="left" vertical="top"/>
    </xf>
    <xf numFmtId="4" fontId="22" fillId="0" borderId="20" xfId="0" applyNumberFormat="1" applyFont="1" applyBorder="1" applyAlignment="1">
      <alignment vertical="center"/>
    </xf>
    <xf numFmtId="0" fontId="24" fillId="0" borderId="18" xfId="0" applyFont="1" applyBorder="1" applyAlignment="1">
      <alignment horizontal="left" vertical="top"/>
    </xf>
    <xf numFmtId="0" fontId="20" fillId="0" borderId="18" xfId="0" applyFont="1" applyBorder="1"/>
    <xf numFmtId="4" fontId="25" fillId="0" borderId="20" xfId="0" applyNumberFormat="1" applyFont="1" applyBorder="1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4" fontId="26" fillId="0" borderId="20" xfId="0" applyNumberFormat="1" applyFont="1" applyBorder="1" applyAlignment="1">
      <alignment vertical="center"/>
    </xf>
    <xf numFmtId="0" fontId="25" fillId="0" borderId="18" xfId="0" applyFont="1" applyBorder="1" applyAlignment="1">
      <alignment horizontal="left" vertical="center" indent="1"/>
    </xf>
    <xf numFmtId="0" fontId="25" fillId="0" borderId="19" xfId="0" applyFont="1" applyBorder="1" applyAlignment="1">
      <alignment horizontal="left" vertical="center" indent="1"/>
    </xf>
    <xf numFmtId="0" fontId="20" fillId="0" borderId="21" xfId="0" applyFont="1" applyBorder="1"/>
    <xf numFmtId="4" fontId="26" fillId="0" borderId="17" xfId="0" applyNumberFormat="1" applyFont="1" applyBorder="1" applyAlignment="1">
      <alignment vertical="center"/>
    </xf>
    <xf numFmtId="0" fontId="22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36" fillId="0" borderId="0" xfId="466" applyFont="1" applyFill="1" applyAlignment="1" applyProtection="1">
      <protection locked="0"/>
    </xf>
    <xf numFmtId="0" fontId="39" fillId="0" borderId="0" xfId="466" applyFont="1" applyFill="1" applyBorder="1" applyAlignment="1" applyProtection="1">
      <alignment horizontal="center" vertical="top"/>
      <protection locked="0"/>
    </xf>
    <xf numFmtId="49" fontId="36" fillId="0" borderId="26" xfId="466" applyNumberFormat="1" applyFont="1" applyFill="1" applyBorder="1" applyAlignment="1" applyProtection="1">
      <alignment wrapText="1"/>
      <protection locked="0"/>
    </xf>
    <xf numFmtId="0" fontId="37" fillId="0" borderId="0" xfId="466" applyFont="1" applyFill="1" applyBorder="1" applyAlignment="1" applyProtection="1">
      <alignment horizontal="center"/>
      <protection locked="0"/>
    </xf>
    <xf numFmtId="0" fontId="37" fillId="0" borderId="25" xfId="466" applyFont="1" applyFill="1" applyBorder="1" applyAlignment="1" applyProtection="1">
      <alignment horizontal="center"/>
      <protection locked="0"/>
    </xf>
    <xf numFmtId="0" fontId="1" fillId="0" borderId="26" xfId="30" applyBorder="1"/>
    <xf numFmtId="0" fontId="33" fillId="0" borderId="0" xfId="466" applyFont="1" applyFill="1" applyProtection="1">
      <protection locked="0"/>
    </xf>
    <xf numFmtId="0" fontId="18" fillId="0" borderId="0" xfId="467"/>
    <xf numFmtId="0" fontId="37" fillId="0" borderId="0" xfId="466" applyFont="1" applyFill="1" applyProtection="1">
      <protection locked="0"/>
    </xf>
    <xf numFmtId="4" fontId="36" fillId="0" borderId="0" xfId="466" applyNumberFormat="1" applyFont="1" applyFill="1" applyAlignment="1" applyProtection="1">
      <alignment horizontal="right" vertical="top"/>
      <protection locked="0"/>
    </xf>
    <xf numFmtId="0" fontId="38" fillId="0" borderId="0" xfId="467" applyFont="1"/>
    <xf numFmtId="0" fontId="36" fillId="0" borderId="0" xfId="467" applyFont="1" applyAlignment="1"/>
    <xf numFmtId="49" fontId="36" fillId="0" borderId="0" xfId="466" applyNumberFormat="1" applyFont="1" applyFill="1" applyProtection="1">
      <protection locked="0"/>
    </xf>
    <xf numFmtId="4" fontId="36" fillId="0" borderId="26" xfId="466" applyNumberFormat="1" applyFont="1" applyFill="1" applyBorder="1" applyProtection="1">
      <protection locked="0"/>
    </xf>
    <xf numFmtId="0" fontId="38" fillId="0" borderId="26" xfId="467" applyFont="1" applyBorder="1"/>
    <xf numFmtId="0" fontId="18" fillId="0" borderId="26" xfId="467" applyBorder="1"/>
    <xf numFmtId="49" fontId="36" fillId="0" borderId="0" xfId="466" applyNumberFormat="1" applyFont="1" applyFill="1" applyAlignment="1" applyProtection="1">
      <alignment horizontal="left" vertical="top" wrapText="1"/>
      <protection locked="0"/>
    </xf>
    <xf numFmtId="0" fontId="38" fillId="0" borderId="0" xfId="467" applyFont="1" applyAlignment="1">
      <alignment wrapText="1"/>
    </xf>
  </cellXfs>
  <cellStyles count="488">
    <cellStyle name="=C:\WINNT\SYSTEM32\COMMAND.COM" xfId="45"/>
    <cellStyle name="20% - Énfasis1 2" xfId="48"/>
    <cellStyle name="20% - Énfasis1 3" xfId="32"/>
    <cellStyle name="20% - Énfasis2 2" xfId="49"/>
    <cellStyle name="20% - Énfasis2 3" xfId="34"/>
    <cellStyle name="20% - Énfasis3 2" xfId="50"/>
    <cellStyle name="20% - Énfasis3 3" xfId="36"/>
    <cellStyle name="20% - Énfasis4 2" xfId="51"/>
    <cellStyle name="20% - Énfasis4 3" xfId="38"/>
    <cellStyle name="20% - Énfasis5 2" xfId="40"/>
    <cellStyle name="20% - Énfasis6 2" xfId="42"/>
    <cellStyle name="40% - Énfasis1 2" xfId="33"/>
    <cellStyle name="40% - Énfasis2 2" xfId="35"/>
    <cellStyle name="40% - Énfasis3 2" xfId="52"/>
    <cellStyle name="40% - Énfasis3 3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3 2" xfId="53"/>
    <cellStyle name="60% - Énfasis4" xfId="24" builtinId="44" customBuiltin="1"/>
    <cellStyle name="60% - Énfasis4 2" xfId="54"/>
    <cellStyle name="60% - Énfasis5" xfId="26" builtinId="48" customBuiltin="1"/>
    <cellStyle name="60% - Énfasis6" xfId="28" builtinId="52" customBuiltin="1"/>
    <cellStyle name="60% - Énfasis6 2" xfId="55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10 4" xfId="479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7" builtinId="27" customBuiltin="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477"/>
    <cellStyle name="Millares 17" xfId="463"/>
    <cellStyle name="Millares 2" xfId="46"/>
    <cellStyle name="Millares 2 10" xfId="68"/>
    <cellStyle name="Millares 2 10 2" xfId="69"/>
    <cellStyle name="Millares 2 11" xfId="70"/>
    <cellStyle name="Millares 2 11 2" xfId="71"/>
    <cellStyle name="Millares 2 12" xfId="72"/>
    <cellStyle name="Millares 2 12 2" xfId="73"/>
    <cellStyle name="Millares 2 13" xfId="74"/>
    <cellStyle name="Millares 2 13 2" xfId="75"/>
    <cellStyle name="Millares 2 14" xfId="76"/>
    <cellStyle name="Millares 2 14 2" xfId="77"/>
    <cellStyle name="Millares 2 15" xfId="78"/>
    <cellStyle name="Millares 2 15 2" xfId="79"/>
    <cellStyle name="Millares 2 16" xfId="80"/>
    <cellStyle name="Millares 2 16 2" xfId="81"/>
    <cellStyle name="Millares 2 17" xfId="82"/>
    <cellStyle name="Millares 2 17 2" xfId="83"/>
    <cellStyle name="Millares 2 18" xfId="84"/>
    <cellStyle name="Millares 2 18 2" xfId="85"/>
    <cellStyle name="Millares 2 19" xfId="86"/>
    <cellStyle name="Millares 2 2" xfId="87"/>
    <cellStyle name="Millares 2 2 10" xfId="88"/>
    <cellStyle name="Millares 2 2 11" xfId="89"/>
    <cellStyle name="Millares 2 2 12" xfId="90"/>
    <cellStyle name="Millares 2 2 13" xfId="91"/>
    <cellStyle name="Millares 2 2 14" xfId="92"/>
    <cellStyle name="Millares 2 2 15" xfId="93"/>
    <cellStyle name="Millares 2 2 16" xfId="94"/>
    <cellStyle name="Millares 2 2 17" xfId="95"/>
    <cellStyle name="Millares 2 2 18" xfId="96"/>
    <cellStyle name="Millares 2 2 19" xfId="97"/>
    <cellStyle name="Millares 2 2 2" xfId="98"/>
    <cellStyle name="Millares 2 2 2 2" xfId="99"/>
    <cellStyle name="Millares 2 2 20" xfId="100"/>
    <cellStyle name="Millares 2 2 21" xfId="101"/>
    <cellStyle name="Millares 2 2 22" xfId="102"/>
    <cellStyle name="Millares 2 2 23" xfId="103"/>
    <cellStyle name="Millares 2 2 24" xfId="104"/>
    <cellStyle name="Millares 2 2 25" xfId="105"/>
    <cellStyle name="Millares 2 2 26" xfId="106"/>
    <cellStyle name="Millares 2 2 27" xfId="107"/>
    <cellStyle name="Millares 2 2 28" xfId="108"/>
    <cellStyle name="Millares 2 2 29" xfId="469"/>
    <cellStyle name="Millares 2 2 3" xfId="109"/>
    <cellStyle name="Millares 2 2 3 2" xfId="110"/>
    <cellStyle name="Millares 2 2 30" xfId="484"/>
    <cellStyle name="Millares 2 2 4" xfId="111"/>
    <cellStyle name="Millares 2 2 5" xfId="112"/>
    <cellStyle name="Millares 2 2 6" xfId="113"/>
    <cellStyle name="Millares 2 2 7" xfId="114"/>
    <cellStyle name="Millares 2 2 8" xfId="115"/>
    <cellStyle name="Millares 2 2 9" xfId="116"/>
    <cellStyle name="Millares 2 20" xfId="117"/>
    <cellStyle name="Millares 2 21" xfId="118"/>
    <cellStyle name="Millares 2 22" xfId="119"/>
    <cellStyle name="Millares 2 23" xfId="120"/>
    <cellStyle name="Millares 2 24" xfId="121"/>
    <cellStyle name="Millares 2 25" xfId="122"/>
    <cellStyle name="Millares 2 26" xfId="123"/>
    <cellStyle name="Millares 2 27" xfId="124"/>
    <cellStyle name="Millares 2 28" xfId="125"/>
    <cellStyle name="Millares 2 29" xfId="126"/>
    <cellStyle name="Millares 2 3" xfId="127"/>
    <cellStyle name="Millares 2 3 10" xfId="128"/>
    <cellStyle name="Millares 2 3 11" xfId="129"/>
    <cellStyle name="Millares 2 3 12" xfId="130"/>
    <cellStyle name="Millares 2 3 13" xfId="131"/>
    <cellStyle name="Millares 2 3 14" xfId="132"/>
    <cellStyle name="Millares 2 3 15" xfId="133"/>
    <cellStyle name="Millares 2 3 16" xfId="134"/>
    <cellStyle name="Millares 2 3 17" xfId="135"/>
    <cellStyle name="Millares 2 3 18" xfId="136"/>
    <cellStyle name="Millares 2 3 19" xfId="137"/>
    <cellStyle name="Millares 2 3 2" xfId="138"/>
    <cellStyle name="Millares 2 3 2 2" xfId="139"/>
    <cellStyle name="Millares 2 3 20" xfId="140"/>
    <cellStyle name="Millares 2 3 21" xfId="141"/>
    <cellStyle name="Millares 2 3 22" xfId="142"/>
    <cellStyle name="Millares 2 3 23" xfId="143"/>
    <cellStyle name="Millares 2 3 24" xfId="144"/>
    <cellStyle name="Millares 2 3 25" xfId="485"/>
    <cellStyle name="Millares 2 3 3" xfId="145"/>
    <cellStyle name="Millares 2 3 4" xfId="146"/>
    <cellStyle name="Millares 2 3 5" xfId="147"/>
    <cellStyle name="Millares 2 3 6" xfId="148"/>
    <cellStyle name="Millares 2 3 7" xfId="149"/>
    <cellStyle name="Millares 2 3 8" xfId="150"/>
    <cellStyle name="Millares 2 3 9" xfId="151"/>
    <cellStyle name="Millares 2 30" xfId="152"/>
    <cellStyle name="Millares 2 31" xfId="483"/>
    <cellStyle name="Millares 2 4" xfId="153"/>
    <cellStyle name="Millares 2 4 2" xfId="154"/>
    <cellStyle name="Millares 2 5" xfId="155"/>
    <cellStyle name="Millares 2 5 2" xfId="156"/>
    <cellStyle name="Millares 2 6" xfId="157"/>
    <cellStyle name="Millares 2 6 2" xfId="158"/>
    <cellStyle name="Millares 2 7" xfId="159"/>
    <cellStyle name="Millares 2 7 2" xfId="160"/>
    <cellStyle name="Millares 2 8" xfId="161"/>
    <cellStyle name="Millares 2 8 2" xfId="162"/>
    <cellStyle name="Millares 2 9" xfId="163"/>
    <cellStyle name="Millares 2 9 2" xfId="164"/>
    <cellStyle name="Millares 3" xfId="165"/>
    <cellStyle name="Millares 3 2" xfId="166"/>
    <cellStyle name="Millares 3 3" xfId="167"/>
    <cellStyle name="Millares 3 4" xfId="168"/>
    <cellStyle name="Millares 3 5" xfId="169"/>
    <cellStyle name="Millares 3 6" xfId="170"/>
    <cellStyle name="Millares 3 7" xfId="171"/>
    <cellStyle name="Millares 3 8" xfId="486"/>
    <cellStyle name="Millares 4" xfId="172"/>
    <cellStyle name="Millares 4 2" xfId="173"/>
    <cellStyle name="Millares 4 3" xfId="174"/>
    <cellStyle name="Millares 5" xfId="175"/>
    <cellStyle name="Millares 6" xfId="176"/>
    <cellStyle name="Millares 7" xfId="177"/>
    <cellStyle name="Millares 8" xfId="178"/>
    <cellStyle name="Millares 8 2" xfId="179"/>
    <cellStyle name="Millares 9" xfId="180"/>
    <cellStyle name="Moneda 2" xfId="181"/>
    <cellStyle name="Moneda 2 2" xfId="182"/>
    <cellStyle name="Moneda 2 3" xfId="487"/>
    <cellStyle name="Moneda 3" xfId="481"/>
    <cellStyle name="Neutral" xfId="8" builtinId="28" customBuiltin="1"/>
    <cellStyle name="Normal" xfId="0" builtinId="0"/>
    <cellStyle name="Normal 10" xfId="470"/>
    <cellStyle name="Normal 10 2" xfId="183"/>
    <cellStyle name="Normal 10 3" xfId="184"/>
    <cellStyle name="Normal 10 4" xfId="185"/>
    <cellStyle name="Normal 10 5" xfId="186"/>
    <cellStyle name="Normal 10 6" xfId="187"/>
    <cellStyle name="Normal 11" xfId="471"/>
    <cellStyle name="Normal 11 2" xfId="188"/>
    <cellStyle name="Normal 12" xfId="472"/>
    <cellStyle name="Normal 12 2" xfId="189"/>
    <cellStyle name="Normal 12 3" xfId="190"/>
    <cellStyle name="Normal 13" xfId="473"/>
    <cellStyle name="Normal 13 2" xfId="191"/>
    <cellStyle name="Normal 14" xfId="474"/>
    <cellStyle name="Normal 14 2" xfId="192"/>
    <cellStyle name="Normal 15" xfId="193"/>
    <cellStyle name="Normal 16" xfId="480"/>
    <cellStyle name="Normal 17" xfId="30"/>
    <cellStyle name="Normal 2" xfId="29"/>
    <cellStyle name="Normal 2 10" xfId="194"/>
    <cellStyle name="Normal 2 10 2" xfId="195"/>
    <cellStyle name="Normal 2 10 3" xfId="196"/>
    <cellStyle name="Normal 2 10 4" xfId="197"/>
    <cellStyle name="Normal 2 11" xfId="198"/>
    <cellStyle name="Normal 2 11 2" xfId="199"/>
    <cellStyle name="Normal 2 11 3" xfId="200"/>
    <cellStyle name="Normal 2 11 4" xfId="201"/>
    <cellStyle name="Normal 2 12" xfId="202"/>
    <cellStyle name="Normal 2 12 2" xfId="203"/>
    <cellStyle name="Normal 2 12 3" xfId="204"/>
    <cellStyle name="Normal 2 12 4" xfId="205"/>
    <cellStyle name="Normal 2 13" xfId="206"/>
    <cellStyle name="Normal 2 13 2" xfId="207"/>
    <cellStyle name="Normal 2 13 3" xfId="208"/>
    <cellStyle name="Normal 2 13 4" xfId="209"/>
    <cellStyle name="Normal 2 14" xfId="210"/>
    <cellStyle name="Normal 2 14 2" xfId="211"/>
    <cellStyle name="Normal 2 14 3" xfId="212"/>
    <cellStyle name="Normal 2 14 4" xfId="213"/>
    <cellStyle name="Normal 2 15" xfId="214"/>
    <cellStyle name="Normal 2 15 2" xfId="215"/>
    <cellStyle name="Normal 2 15 3" xfId="216"/>
    <cellStyle name="Normal 2 15 4" xfId="217"/>
    <cellStyle name="Normal 2 16" xfId="218"/>
    <cellStyle name="Normal 2 16 2" xfId="219"/>
    <cellStyle name="Normal 2 16 3" xfId="220"/>
    <cellStyle name="Normal 2 16 4" xfId="221"/>
    <cellStyle name="Normal 2 17" xfId="222"/>
    <cellStyle name="Normal 2 17 2" xfId="223"/>
    <cellStyle name="Normal 2 17 3" xfId="224"/>
    <cellStyle name="Normal 2 17 4" xfId="225"/>
    <cellStyle name="Normal 2 18" xfId="226"/>
    <cellStyle name="Normal 2 18 2" xfId="227"/>
    <cellStyle name="Normal 2 18 3" xfId="228"/>
    <cellStyle name="Normal 2 19" xfId="229"/>
    <cellStyle name="Normal 2 19 2" xfId="230"/>
    <cellStyle name="Normal 2 2" xfId="44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241"/>
    <cellStyle name="Normal 2 2 2 2" xfId="242"/>
    <cellStyle name="Normal 2 2 2 3" xfId="243"/>
    <cellStyle name="Normal 2 2 2 4" xfId="244"/>
    <cellStyle name="Normal 2 2 2 5" xfId="245"/>
    <cellStyle name="Normal 2 2 2 6" xfId="246"/>
    <cellStyle name="Normal 2 2 2 7" xfId="247"/>
    <cellStyle name="Normal 2 2 20" xfId="248"/>
    <cellStyle name="Normal 2 2 21" xfId="249"/>
    <cellStyle name="Normal 2 2 22" xfId="250"/>
    <cellStyle name="Normal 2 2 23" xfId="251"/>
    <cellStyle name="Normal 2 2 3" xfId="252"/>
    <cellStyle name="Normal 2 2 4" xfId="253"/>
    <cellStyle name="Normal 2 2 5" xfId="254"/>
    <cellStyle name="Normal 2 2 6" xfId="255"/>
    <cellStyle name="Normal 2 2 7" xfId="256"/>
    <cellStyle name="Normal 2 2 8" xfId="257"/>
    <cellStyle name="Normal 2 2 9" xfId="258"/>
    <cellStyle name="Normal 2 20" xfId="259"/>
    <cellStyle name="Normal 2 20 2" xfId="260"/>
    <cellStyle name="Normal 2 21" xfId="261"/>
    <cellStyle name="Normal 2 21 2" xfId="262"/>
    <cellStyle name="Normal 2 22" xfId="263"/>
    <cellStyle name="Normal 2 22 2" xfId="264"/>
    <cellStyle name="Normal 2 23" xfId="265"/>
    <cellStyle name="Normal 2 24" xfId="266"/>
    <cellStyle name="Normal 2 25" xfId="267"/>
    <cellStyle name="Normal 2 26" xfId="268"/>
    <cellStyle name="Normal 2 27" xfId="269"/>
    <cellStyle name="Normal 2 28" xfId="270"/>
    <cellStyle name="Normal 2 29" xfId="271"/>
    <cellStyle name="Normal 2 3" xfId="272"/>
    <cellStyle name="Normal 2 3 10" xfId="273"/>
    <cellStyle name="Normal 2 3 11" xfId="274"/>
    <cellStyle name="Normal 2 3 12" xfId="275"/>
    <cellStyle name="Normal 2 3 13" xfId="276"/>
    <cellStyle name="Normal 2 3 14" xfId="277"/>
    <cellStyle name="Normal 2 3 15" xfId="278"/>
    <cellStyle name="Normal 2 3 16" xfId="279"/>
    <cellStyle name="Normal 2 3 17" xfId="280"/>
    <cellStyle name="Normal 2 3 2" xfId="281"/>
    <cellStyle name="Normal 2 3 2 10" xfId="282"/>
    <cellStyle name="Normal 2 3 2 11" xfId="283"/>
    <cellStyle name="Normal 2 3 2 12" xfId="284"/>
    <cellStyle name="Normal 2 3 2 13" xfId="285"/>
    <cellStyle name="Normal 2 3 2 14" xfId="286"/>
    <cellStyle name="Normal 2 3 2 15" xfId="287"/>
    <cellStyle name="Normal 2 3 2 16" xfId="288"/>
    <cellStyle name="Normal 2 3 2 17" xfId="289"/>
    <cellStyle name="Normal 2 3 2 2" xfId="290"/>
    <cellStyle name="Normal 2 3 2 3" xfId="291"/>
    <cellStyle name="Normal 2 3 2 4" xfId="292"/>
    <cellStyle name="Normal 2 3 2 5" xfId="293"/>
    <cellStyle name="Normal 2 3 2 6" xfId="294"/>
    <cellStyle name="Normal 2 3 2 7" xfId="295"/>
    <cellStyle name="Normal 2 3 2 8" xfId="296"/>
    <cellStyle name="Normal 2 3 2 9" xfId="297"/>
    <cellStyle name="Normal 2 3 3" xfId="298"/>
    <cellStyle name="Normal 2 3 4" xfId="299"/>
    <cellStyle name="Normal 2 3 5" xfId="300"/>
    <cellStyle name="Normal 2 3 6" xfId="301"/>
    <cellStyle name="Normal 2 3 7" xfId="302"/>
    <cellStyle name="Normal 2 3 8" xfId="303"/>
    <cellStyle name="Normal 2 3 8 2" xfId="304"/>
    <cellStyle name="Normal 2 3 9" xfId="305"/>
    <cellStyle name="Normal 2 30" xfId="306"/>
    <cellStyle name="Normal 2 31" xfId="466"/>
    <cellStyle name="Normal 2 32" xfId="47"/>
    <cellStyle name="Normal 2 4" xfId="307"/>
    <cellStyle name="Normal 2 4 2" xfId="308"/>
    <cellStyle name="Normal 2 4 3" xfId="309"/>
    <cellStyle name="Normal 2 4 4" xfId="310"/>
    <cellStyle name="Normal 2 5" xfId="311"/>
    <cellStyle name="Normal 2 5 2" xfId="312"/>
    <cellStyle name="Normal 2 5 3" xfId="313"/>
    <cellStyle name="Normal 2 5 4" xfId="314"/>
    <cellStyle name="Normal 2 6" xfId="315"/>
    <cellStyle name="Normal 2 6 2" xfId="316"/>
    <cellStyle name="Normal 2 6 3" xfId="317"/>
    <cellStyle name="Normal 2 6 4" xfId="318"/>
    <cellStyle name="Normal 2 7" xfId="319"/>
    <cellStyle name="Normal 2 7 2" xfId="320"/>
    <cellStyle name="Normal 2 7 3" xfId="321"/>
    <cellStyle name="Normal 2 7 4" xfId="322"/>
    <cellStyle name="Normal 2 8" xfId="323"/>
    <cellStyle name="Normal 2 8 2" xfId="324"/>
    <cellStyle name="Normal 2 8 3" xfId="325"/>
    <cellStyle name="Normal 2 8 4" xfId="326"/>
    <cellStyle name="Normal 2 82" xfId="327"/>
    <cellStyle name="Normal 2 83" xfId="328"/>
    <cellStyle name="Normal 2 86" xfId="329"/>
    <cellStyle name="Normal 2 9" xfId="330"/>
    <cellStyle name="Normal 2 9 2" xfId="331"/>
    <cellStyle name="Normal 2 9 3" xfId="332"/>
    <cellStyle name="Normal 2 9 4" xfId="333"/>
    <cellStyle name="Normal 3" xfId="334"/>
    <cellStyle name="Normal 3 10" xfId="335"/>
    <cellStyle name="Normal 3 11" xfId="467"/>
    <cellStyle name="Normal 3 2" xfId="336"/>
    <cellStyle name="Normal 3 3" xfId="337"/>
    <cellStyle name="Normal 3 4" xfId="338"/>
    <cellStyle name="Normal 3 5" xfId="339"/>
    <cellStyle name="Normal 3 6" xfId="340"/>
    <cellStyle name="Normal 3 7" xfId="341"/>
    <cellStyle name="Normal 3 8" xfId="342"/>
    <cellStyle name="Normal 3 9" xfId="343"/>
    <cellStyle name="Normal 4" xfId="344"/>
    <cellStyle name="Normal 4 10" xfId="345"/>
    <cellStyle name="Normal 4 11" xfId="346"/>
    <cellStyle name="Normal 4 12" xfId="347"/>
    <cellStyle name="Normal 4 13" xfId="348"/>
    <cellStyle name="Normal 4 14" xfId="349"/>
    <cellStyle name="Normal 4 15" xfId="350"/>
    <cellStyle name="Normal 4 16" xfId="351"/>
    <cellStyle name="Normal 4 17" xfId="352"/>
    <cellStyle name="Normal 4 18" xfId="353"/>
    <cellStyle name="Normal 4 19" xfId="354"/>
    <cellStyle name="Normal 4 2" xfId="355"/>
    <cellStyle name="Normal 4 2 2" xfId="356"/>
    <cellStyle name="Normal 4 20" xfId="357"/>
    <cellStyle name="Normal 4 21" xfId="358"/>
    <cellStyle name="Normal 4 22" xfId="359"/>
    <cellStyle name="Normal 4 3" xfId="360"/>
    <cellStyle name="Normal 4 3 2" xfId="361"/>
    <cellStyle name="Normal 4 4" xfId="362"/>
    <cellStyle name="Normal 4 4 2" xfId="363"/>
    <cellStyle name="Normal 4 5" xfId="364"/>
    <cellStyle name="Normal 4 5 2" xfId="365"/>
    <cellStyle name="Normal 4 6" xfId="366"/>
    <cellStyle name="Normal 4 7" xfId="367"/>
    <cellStyle name="Normal 4 8" xfId="368"/>
    <cellStyle name="Normal 4 9" xfId="369"/>
    <cellStyle name="Normal 5" xfId="370"/>
    <cellStyle name="Normal 5 10" xfId="371"/>
    <cellStyle name="Normal 5 10 2" xfId="372"/>
    <cellStyle name="Normal 5 11" xfId="373"/>
    <cellStyle name="Normal 5 11 2" xfId="374"/>
    <cellStyle name="Normal 5 12" xfId="375"/>
    <cellStyle name="Normal 5 12 2" xfId="376"/>
    <cellStyle name="Normal 5 13" xfId="377"/>
    <cellStyle name="Normal 5 13 2" xfId="378"/>
    <cellStyle name="Normal 5 14" xfId="379"/>
    <cellStyle name="Normal 5 14 2" xfId="380"/>
    <cellStyle name="Normal 5 15" xfId="381"/>
    <cellStyle name="Normal 5 15 2" xfId="382"/>
    <cellStyle name="Normal 5 16" xfId="383"/>
    <cellStyle name="Normal 5 16 2" xfId="384"/>
    <cellStyle name="Normal 5 17" xfId="385"/>
    <cellStyle name="Normal 5 17 2" xfId="386"/>
    <cellStyle name="Normal 5 18" xfId="387"/>
    <cellStyle name="Normal 5 19" xfId="388"/>
    <cellStyle name="Normal 5 2" xfId="389"/>
    <cellStyle name="Normal 5 2 2" xfId="390"/>
    <cellStyle name="Normal 5 20" xfId="391"/>
    <cellStyle name="Normal 5 21" xfId="392"/>
    <cellStyle name="Normal 5 22" xfId="393"/>
    <cellStyle name="Normal 5 3" xfId="394"/>
    <cellStyle name="Normal 5 3 2" xfId="395"/>
    <cellStyle name="Normal 5 3 3" xfId="396"/>
    <cellStyle name="Normal 5 4" xfId="397"/>
    <cellStyle name="Normal 5 4 2" xfId="398"/>
    <cellStyle name="Normal 5 4 3" xfId="399"/>
    <cellStyle name="Normal 5 5" xfId="400"/>
    <cellStyle name="Normal 5 5 2" xfId="401"/>
    <cellStyle name="Normal 5 5 3" xfId="402"/>
    <cellStyle name="Normal 5 6" xfId="403"/>
    <cellStyle name="Normal 5 6 2" xfId="404"/>
    <cellStyle name="Normal 5 7" xfId="405"/>
    <cellStyle name="Normal 5 7 2" xfId="406"/>
    <cellStyle name="Normal 5 7 3" xfId="407"/>
    <cellStyle name="Normal 5 8" xfId="408"/>
    <cellStyle name="Normal 5 8 2" xfId="409"/>
    <cellStyle name="Normal 5 9" xfId="410"/>
    <cellStyle name="Normal 5 9 2" xfId="411"/>
    <cellStyle name="Normal 56" xfId="412"/>
    <cellStyle name="Normal 56 2" xfId="413"/>
    <cellStyle name="Normal 6" xfId="414"/>
    <cellStyle name="Normal 6 2" xfId="415"/>
    <cellStyle name="Normal 6 2 2" xfId="416"/>
    <cellStyle name="Normal 6 3" xfId="417"/>
    <cellStyle name="Normal 6 4" xfId="418"/>
    <cellStyle name="Normal 7" xfId="475"/>
    <cellStyle name="Normal 7 10" xfId="419"/>
    <cellStyle name="Normal 7 11" xfId="420"/>
    <cellStyle name="Normal 7 12" xfId="421"/>
    <cellStyle name="Normal 7 13" xfId="422"/>
    <cellStyle name="Normal 7 14" xfId="423"/>
    <cellStyle name="Normal 7 15" xfId="424"/>
    <cellStyle name="Normal 7 16" xfId="425"/>
    <cellStyle name="Normal 7 17" xfId="426"/>
    <cellStyle name="Normal 7 18" xfId="427"/>
    <cellStyle name="Normal 7 19" xfId="428"/>
    <cellStyle name="Normal 7 2" xfId="429"/>
    <cellStyle name="Normal 7 3" xfId="430"/>
    <cellStyle name="Normal 7 4" xfId="431"/>
    <cellStyle name="Normal 7 5" xfId="432"/>
    <cellStyle name="Normal 7 6" xfId="433"/>
    <cellStyle name="Normal 7 7" xfId="434"/>
    <cellStyle name="Normal 7 8" xfId="435"/>
    <cellStyle name="Normal 7 9" xfId="436"/>
    <cellStyle name="Normal 8" xfId="465"/>
    <cellStyle name="Normal 8 2" xfId="437"/>
    <cellStyle name="Normal 9" xfId="438"/>
    <cellStyle name="Normal 9 2" xfId="439"/>
    <cellStyle name="Normal 9 3" xfId="440"/>
    <cellStyle name="Normal 9 4" xfId="441"/>
    <cellStyle name="Notas 2" xfId="476"/>
    <cellStyle name="Notas 2 2" xfId="442"/>
    <cellStyle name="Notas 3" xfId="31"/>
    <cellStyle name="Notas 9" xfId="443"/>
    <cellStyle name="Porcentaje 2" xfId="444"/>
    <cellStyle name="Porcentaje 2 2" xfId="445"/>
    <cellStyle name="Porcentaje 3" xfId="478"/>
    <cellStyle name="Porcentaje 4" xfId="464"/>
    <cellStyle name="Porcentual 2" xfId="446"/>
    <cellStyle name="Porcentual 2 2" xfId="447"/>
    <cellStyle name="Porcentual 2 3" xfId="468"/>
    <cellStyle name="Porcentual 3" xfId="448"/>
    <cellStyle name="Salida" xfId="10" builtinId="21" customBuiltin="1"/>
    <cellStyle name="SAPBEXstdItem" xfId="449"/>
    <cellStyle name="Texto de advertencia" xfId="14" builtinId="11" customBuiltin="1"/>
    <cellStyle name="Texto explicativo" xfId="15" builtinId="53" customBuiltin="1"/>
    <cellStyle name="Texto explicativo 2" xfId="482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  <cellStyle name="Total 10" xfId="450"/>
    <cellStyle name="Total 11" xfId="451"/>
    <cellStyle name="Total 12" xfId="452"/>
    <cellStyle name="Total 13" xfId="453"/>
    <cellStyle name="Total 14" xfId="454"/>
    <cellStyle name="Total 2" xfId="455"/>
    <cellStyle name="Total 3" xfId="456"/>
    <cellStyle name="Total 4" xfId="457"/>
    <cellStyle name="Total 5" xfId="458"/>
    <cellStyle name="Total 6" xfId="459"/>
    <cellStyle name="Total 7" xfId="460"/>
    <cellStyle name="Total 8" xfId="461"/>
    <cellStyle name="Total 9" xfId="4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43" style="37" customWidth="1"/>
    <col min="3" max="3" width="13.1640625" style="4" bestFit="1" customWidth="1"/>
    <col min="4" max="4" width="14.33203125" style="4" bestFit="1" customWidth="1"/>
    <col min="5" max="5" width="13.6640625" style="4" bestFit="1" customWidth="1"/>
    <col min="6" max="7" width="12.6640625" style="4" bestFit="1" customWidth="1"/>
    <col min="8" max="8" width="15.5" style="4" bestFit="1" customWidth="1"/>
    <col min="9" max="16384" width="12" style="4"/>
  </cols>
  <sheetData>
    <row r="1" spans="1:8" ht="49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78768550.920000002</v>
      </c>
      <c r="D4" s="15">
        <f t="shared" ref="D4:H4" si="0">D5+D13+D23+D33+D43+D53+D57+D66+D70</f>
        <v>22979713.130000003</v>
      </c>
      <c r="E4" s="15">
        <f t="shared" si="0"/>
        <v>101748264.05000001</v>
      </c>
      <c r="F4" s="15">
        <f t="shared" si="0"/>
        <v>31417701.82</v>
      </c>
      <c r="G4" s="15">
        <f t="shared" si="0"/>
        <v>31398039.950000003</v>
      </c>
      <c r="H4" s="15">
        <f t="shared" si="0"/>
        <v>70330562.229999989</v>
      </c>
    </row>
    <row r="5" spans="1:8">
      <c r="A5" s="16" t="s">
        <v>10</v>
      </c>
      <c r="B5" s="17"/>
      <c r="C5" s="18">
        <f>SUM(C6:C12)</f>
        <v>46255679.920000002</v>
      </c>
      <c r="D5" s="18">
        <f t="shared" ref="D5:H5" si="1">SUM(D6:D12)</f>
        <v>2069516.49</v>
      </c>
      <c r="E5" s="18">
        <f t="shared" si="1"/>
        <v>48325196.410000004</v>
      </c>
      <c r="F5" s="18">
        <f t="shared" si="1"/>
        <v>20374650</v>
      </c>
      <c r="G5" s="18">
        <f t="shared" si="1"/>
        <v>20374650</v>
      </c>
      <c r="H5" s="18">
        <f t="shared" si="1"/>
        <v>27950546.41</v>
      </c>
    </row>
    <row r="6" spans="1:8" ht="22.5">
      <c r="A6" s="19" t="s">
        <v>11</v>
      </c>
      <c r="B6" s="33" t="s">
        <v>12</v>
      </c>
      <c r="C6" s="20">
        <v>10731972</v>
      </c>
      <c r="D6" s="20">
        <v>342549.79</v>
      </c>
      <c r="E6" s="20">
        <f>C6+D6</f>
        <v>11074521.789999999</v>
      </c>
      <c r="F6" s="20">
        <v>5051690.1100000003</v>
      </c>
      <c r="G6" s="20">
        <v>5051690.1100000003</v>
      </c>
      <c r="H6" s="20">
        <f>E6-F6</f>
        <v>6022831.6799999988</v>
      </c>
    </row>
    <row r="7" spans="1:8" ht="22.5">
      <c r="A7" s="19" t="s">
        <v>13</v>
      </c>
      <c r="B7" s="33" t="s">
        <v>14</v>
      </c>
      <c r="C7" s="20">
        <v>5000000</v>
      </c>
      <c r="D7" s="20">
        <v>-371013.09</v>
      </c>
      <c r="E7" s="20">
        <f t="shared" ref="E7:E12" si="2">C7+D7</f>
        <v>4628986.91</v>
      </c>
      <c r="F7" s="20">
        <v>2481203.1800000002</v>
      </c>
      <c r="G7" s="20">
        <v>2481203.1800000002</v>
      </c>
      <c r="H7" s="20">
        <f t="shared" ref="H7:H70" si="3">E7-F7</f>
        <v>2147783.73</v>
      </c>
    </row>
    <row r="8" spans="1:8">
      <c r="A8" s="19" t="s">
        <v>15</v>
      </c>
      <c r="B8" s="33" t="s">
        <v>16</v>
      </c>
      <c r="C8" s="20">
        <v>14449997</v>
      </c>
      <c r="D8" s="20">
        <v>297287.32</v>
      </c>
      <c r="E8" s="20">
        <f t="shared" si="2"/>
        <v>14747284.32</v>
      </c>
      <c r="F8" s="20">
        <v>4664620.05</v>
      </c>
      <c r="G8" s="20">
        <v>4664620.05</v>
      </c>
      <c r="H8" s="20">
        <f t="shared" si="3"/>
        <v>10082664.27</v>
      </c>
    </row>
    <row r="9" spans="1:8">
      <c r="A9" s="19" t="s">
        <v>17</v>
      </c>
      <c r="B9" s="33" t="s">
        <v>18</v>
      </c>
      <c r="C9" s="20">
        <v>3622818.92</v>
      </c>
      <c r="D9" s="20">
        <v>112273.59</v>
      </c>
      <c r="E9" s="20">
        <f t="shared" si="2"/>
        <v>3735092.51</v>
      </c>
      <c r="F9" s="20">
        <v>1600847.49</v>
      </c>
      <c r="G9" s="20">
        <v>1600847.49</v>
      </c>
      <c r="H9" s="20">
        <f t="shared" si="3"/>
        <v>2134245.0199999996</v>
      </c>
    </row>
    <row r="10" spans="1:8">
      <c r="A10" s="19" t="s">
        <v>19</v>
      </c>
      <c r="B10" s="33" t="s">
        <v>20</v>
      </c>
      <c r="C10" s="20">
        <v>12350464</v>
      </c>
      <c r="D10" s="20">
        <v>1683795.49</v>
      </c>
      <c r="E10" s="20">
        <f t="shared" si="2"/>
        <v>14034259.49</v>
      </c>
      <c r="F10" s="20">
        <v>6522725.1900000004</v>
      </c>
      <c r="G10" s="20">
        <v>6522725.1900000004</v>
      </c>
      <c r="H10" s="20">
        <f t="shared" si="3"/>
        <v>7511534.2999999998</v>
      </c>
    </row>
    <row r="11" spans="1:8">
      <c r="A11" s="19" t="s">
        <v>21</v>
      </c>
      <c r="B11" s="33" t="s">
        <v>22</v>
      </c>
      <c r="C11" s="20"/>
      <c r="D11" s="20"/>
      <c r="E11" s="20">
        <f t="shared" si="2"/>
        <v>0</v>
      </c>
      <c r="F11" s="20"/>
      <c r="G11" s="20"/>
      <c r="H11" s="20">
        <f t="shared" si="3"/>
        <v>0</v>
      </c>
    </row>
    <row r="12" spans="1:8">
      <c r="A12" s="19" t="s">
        <v>23</v>
      </c>
      <c r="B12" s="33" t="s">
        <v>24</v>
      </c>
      <c r="C12" s="20">
        <v>100428</v>
      </c>
      <c r="D12" s="20">
        <v>4623.3900000000003</v>
      </c>
      <c r="E12" s="20">
        <f t="shared" si="2"/>
        <v>105051.39</v>
      </c>
      <c r="F12" s="20">
        <v>53563.98</v>
      </c>
      <c r="G12" s="20">
        <v>53563.98</v>
      </c>
      <c r="H12" s="20">
        <f t="shared" si="3"/>
        <v>51487.409999999996</v>
      </c>
    </row>
    <row r="13" spans="1:8">
      <c r="A13" s="16" t="s">
        <v>25</v>
      </c>
      <c r="B13" s="17"/>
      <c r="C13" s="18">
        <f>SUM(C14:C22)</f>
        <v>2438950</v>
      </c>
      <c r="D13" s="18">
        <f t="shared" ref="D13:G13" si="4">SUM(D14:D22)</f>
        <v>59271.000000000029</v>
      </c>
      <c r="E13" s="18">
        <f t="shared" si="4"/>
        <v>2498221</v>
      </c>
      <c r="F13" s="18">
        <f t="shared" si="4"/>
        <v>1388961.17</v>
      </c>
      <c r="G13" s="18">
        <f t="shared" si="4"/>
        <v>1388921.17</v>
      </c>
      <c r="H13" s="18">
        <f t="shared" si="3"/>
        <v>1109259.83</v>
      </c>
    </row>
    <row r="14" spans="1:8" ht="22.5">
      <c r="A14" s="19" t="s">
        <v>26</v>
      </c>
      <c r="B14" s="33" t="s">
        <v>27</v>
      </c>
      <c r="C14" s="20">
        <v>327079.36</v>
      </c>
      <c r="D14" s="20">
        <v>-18263.830000000002</v>
      </c>
      <c r="E14" s="20">
        <f t="shared" ref="E14:E22" si="5">C14+D14</f>
        <v>308815.52999999997</v>
      </c>
      <c r="F14" s="20">
        <v>206462.54</v>
      </c>
      <c r="G14" s="20">
        <v>206462.54</v>
      </c>
      <c r="H14" s="20">
        <f t="shared" si="3"/>
        <v>102352.98999999996</v>
      </c>
    </row>
    <row r="15" spans="1:8">
      <c r="A15" s="19" t="s">
        <v>28</v>
      </c>
      <c r="B15" s="33" t="s">
        <v>29</v>
      </c>
      <c r="C15" s="20">
        <v>272967.40000000002</v>
      </c>
      <c r="D15" s="20">
        <v>137565.88</v>
      </c>
      <c r="E15" s="20">
        <f t="shared" si="5"/>
        <v>410533.28</v>
      </c>
      <c r="F15" s="20">
        <v>276625.73</v>
      </c>
      <c r="G15" s="20">
        <v>276625.73</v>
      </c>
      <c r="H15" s="20">
        <f t="shared" si="3"/>
        <v>133907.55000000005</v>
      </c>
    </row>
    <row r="16" spans="1:8" ht="22.5">
      <c r="A16" s="19" t="s">
        <v>30</v>
      </c>
      <c r="B16" s="33" t="s">
        <v>31</v>
      </c>
      <c r="C16" s="20"/>
      <c r="D16" s="20"/>
      <c r="E16" s="20">
        <f t="shared" si="5"/>
        <v>0</v>
      </c>
      <c r="F16" s="20"/>
      <c r="G16" s="20"/>
      <c r="H16" s="20">
        <f t="shared" si="3"/>
        <v>0</v>
      </c>
    </row>
    <row r="17" spans="1:8" ht="22.5">
      <c r="A17" s="19" t="s">
        <v>32</v>
      </c>
      <c r="B17" s="33" t="s">
        <v>33</v>
      </c>
      <c r="C17" s="20">
        <v>228500</v>
      </c>
      <c r="D17" s="20">
        <v>79823.199999999997</v>
      </c>
      <c r="E17" s="20">
        <f t="shared" si="5"/>
        <v>308323.20000000001</v>
      </c>
      <c r="F17" s="20">
        <v>227759.49</v>
      </c>
      <c r="G17" s="20">
        <v>227719.49</v>
      </c>
      <c r="H17" s="20">
        <f t="shared" si="3"/>
        <v>80563.710000000021</v>
      </c>
    </row>
    <row r="18" spans="1:8" ht="22.5">
      <c r="A18" s="19" t="s">
        <v>34</v>
      </c>
      <c r="B18" s="33" t="s">
        <v>35</v>
      </c>
      <c r="C18" s="20">
        <v>6929</v>
      </c>
      <c r="D18" s="20">
        <v>0</v>
      </c>
      <c r="E18" s="20">
        <f t="shared" si="5"/>
        <v>6929</v>
      </c>
      <c r="F18" s="20">
        <v>560.05999999999995</v>
      </c>
      <c r="G18" s="20">
        <v>560.05999999999995</v>
      </c>
      <c r="H18" s="20">
        <f t="shared" si="3"/>
        <v>6368.9400000000005</v>
      </c>
    </row>
    <row r="19" spans="1:8">
      <c r="A19" s="19" t="s">
        <v>36</v>
      </c>
      <c r="B19" s="33" t="s">
        <v>37</v>
      </c>
      <c r="C19" s="20">
        <v>933280</v>
      </c>
      <c r="D19" s="20">
        <v>0</v>
      </c>
      <c r="E19" s="20">
        <f t="shared" si="5"/>
        <v>933280</v>
      </c>
      <c r="F19" s="20">
        <v>482784.69</v>
      </c>
      <c r="G19" s="20">
        <v>482784.69</v>
      </c>
      <c r="H19" s="20">
        <f t="shared" si="3"/>
        <v>450495.31</v>
      </c>
    </row>
    <row r="20" spans="1:8" ht="22.5">
      <c r="A20" s="19" t="s">
        <v>38</v>
      </c>
      <c r="B20" s="33" t="s">
        <v>39</v>
      </c>
      <c r="C20" s="20">
        <v>405603.6</v>
      </c>
      <c r="D20" s="20">
        <v>-283999.65999999997</v>
      </c>
      <c r="E20" s="20">
        <f t="shared" si="5"/>
        <v>121603.94</v>
      </c>
      <c r="F20" s="20">
        <v>927.53</v>
      </c>
      <c r="G20" s="20">
        <v>927.53</v>
      </c>
      <c r="H20" s="20">
        <f t="shared" si="3"/>
        <v>120676.41</v>
      </c>
    </row>
    <row r="21" spans="1:8">
      <c r="A21" s="19" t="s">
        <v>40</v>
      </c>
      <c r="B21" s="33" t="s">
        <v>41</v>
      </c>
      <c r="C21" s="20"/>
      <c r="D21" s="20"/>
      <c r="E21" s="20">
        <f t="shared" si="5"/>
        <v>0</v>
      </c>
      <c r="F21" s="20"/>
      <c r="G21" s="20"/>
      <c r="H21" s="20">
        <f t="shared" si="3"/>
        <v>0</v>
      </c>
    </row>
    <row r="22" spans="1:8" ht="22.5">
      <c r="A22" s="19" t="s">
        <v>42</v>
      </c>
      <c r="B22" s="33" t="s">
        <v>43</v>
      </c>
      <c r="C22" s="20">
        <v>264590.64</v>
      </c>
      <c r="D22" s="20">
        <v>144145.41</v>
      </c>
      <c r="E22" s="20">
        <f t="shared" si="5"/>
        <v>408736.05000000005</v>
      </c>
      <c r="F22" s="20">
        <v>193841.13</v>
      </c>
      <c r="G22" s="20">
        <v>193841.13</v>
      </c>
      <c r="H22" s="20">
        <f t="shared" si="3"/>
        <v>214894.92000000004</v>
      </c>
    </row>
    <row r="23" spans="1:8">
      <c r="A23" s="16" t="s">
        <v>44</v>
      </c>
      <c r="B23" s="17"/>
      <c r="C23" s="18">
        <f>SUM(C24:C32)</f>
        <v>17653921</v>
      </c>
      <c r="D23" s="18">
        <f t="shared" ref="D23:G23" si="6">SUM(D24:D32)</f>
        <v>8757811.3200000003</v>
      </c>
      <c r="E23" s="18">
        <f t="shared" si="6"/>
        <v>26411732.319999997</v>
      </c>
      <c r="F23" s="18">
        <f t="shared" si="6"/>
        <v>9397114.7599999998</v>
      </c>
      <c r="G23" s="18">
        <f t="shared" si="6"/>
        <v>9377492.8900000006</v>
      </c>
      <c r="H23" s="18">
        <f t="shared" si="3"/>
        <v>17014617.559999995</v>
      </c>
    </row>
    <row r="24" spans="1:8">
      <c r="A24" s="19" t="s">
        <v>45</v>
      </c>
      <c r="B24" s="33" t="s">
        <v>46</v>
      </c>
      <c r="C24" s="20">
        <v>9534327</v>
      </c>
      <c r="D24" s="20">
        <v>-1414.73</v>
      </c>
      <c r="E24" s="20">
        <f t="shared" ref="E24:E32" si="7">C24+D24</f>
        <v>9532912.2699999996</v>
      </c>
      <c r="F24" s="20">
        <v>5005508.43</v>
      </c>
      <c r="G24" s="20">
        <v>4999670.43</v>
      </c>
      <c r="H24" s="20">
        <f t="shared" si="3"/>
        <v>4527403.84</v>
      </c>
    </row>
    <row r="25" spans="1:8">
      <c r="A25" s="19" t="s">
        <v>47</v>
      </c>
      <c r="B25" s="33" t="s">
        <v>48</v>
      </c>
      <c r="C25" s="20">
        <v>2431817.98</v>
      </c>
      <c r="D25" s="20">
        <v>245221.59</v>
      </c>
      <c r="E25" s="20">
        <f t="shared" si="7"/>
        <v>2677039.5699999998</v>
      </c>
      <c r="F25" s="20">
        <v>683703.21</v>
      </c>
      <c r="G25" s="20">
        <v>683703.21</v>
      </c>
      <c r="H25" s="20">
        <f t="shared" si="3"/>
        <v>1993336.3599999999</v>
      </c>
    </row>
    <row r="26" spans="1:8" ht="22.5">
      <c r="A26" s="19" t="s">
        <v>49</v>
      </c>
      <c r="B26" s="33" t="s">
        <v>50</v>
      </c>
      <c r="C26" s="20">
        <v>1203221.02</v>
      </c>
      <c r="D26" s="20">
        <v>3863853.84</v>
      </c>
      <c r="E26" s="20">
        <f t="shared" si="7"/>
        <v>5067074.8599999994</v>
      </c>
      <c r="F26" s="20">
        <v>565887.97</v>
      </c>
      <c r="G26" s="20">
        <v>565887.97</v>
      </c>
      <c r="H26" s="20">
        <f t="shared" si="3"/>
        <v>4501186.8899999997</v>
      </c>
    </row>
    <row r="27" spans="1:8" ht="22.5">
      <c r="A27" s="19" t="s">
        <v>51</v>
      </c>
      <c r="B27" s="33" t="s">
        <v>52</v>
      </c>
      <c r="C27" s="20">
        <v>431800</v>
      </c>
      <c r="D27" s="20">
        <v>127344.24</v>
      </c>
      <c r="E27" s="20">
        <f t="shared" si="7"/>
        <v>559144.24</v>
      </c>
      <c r="F27" s="20">
        <v>488792.04</v>
      </c>
      <c r="G27" s="20">
        <v>488792.04</v>
      </c>
      <c r="H27" s="20">
        <f t="shared" si="3"/>
        <v>70352.200000000012</v>
      </c>
    </row>
    <row r="28" spans="1:8" ht="22.5">
      <c r="A28" s="19" t="s">
        <v>53</v>
      </c>
      <c r="B28" s="33" t="s">
        <v>54</v>
      </c>
      <c r="C28" s="20">
        <v>1343380</v>
      </c>
      <c r="D28" s="20">
        <v>-369897.32</v>
      </c>
      <c r="E28" s="20">
        <f t="shared" si="7"/>
        <v>973482.67999999993</v>
      </c>
      <c r="F28" s="20">
        <v>648956.80000000005</v>
      </c>
      <c r="G28" s="20">
        <v>648956.80000000005</v>
      </c>
      <c r="H28" s="20">
        <f t="shared" si="3"/>
        <v>324525.87999999989</v>
      </c>
    </row>
    <row r="29" spans="1:8">
      <c r="A29" s="19" t="s">
        <v>55</v>
      </c>
      <c r="B29" s="33" t="s">
        <v>56</v>
      </c>
      <c r="C29" s="20">
        <v>700000</v>
      </c>
      <c r="D29" s="20">
        <v>4758918</v>
      </c>
      <c r="E29" s="20">
        <f t="shared" si="7"/>
        <v>5458918</v>
      </c>
      <c r="F29" s="20">
        <v>459320.17</v>
      </c>
      <c r="G29" s="20">
        <v>459320.17</v>
      </c>
      <c r="H29" s="20">
        <f t="shared" si="3"/>
        <v>4999597.83</v>
      </c>
    </row>
    <row r="30" spans="1:8">
      <c r="A30" s="19" t="s">
        <v>57</v>
      </c>
      <c r="B30" s="33" t="s">
        <v>58</v>
      </c>
      <c r="C30" s="20">
        <v>837211</v>
      </c>
      <c r="D30" s="20">
        <v>-165567.25</v>
      </c>
      <c r="E30" s="20">
        <f t="shared" si="7"/>
        <v>671643.75</v>
      </c>
      <c r="F30" s="20">
        <v>648087.41</v>
      </c>
      <c r="G30" s="20">
        <v>634467.54</v>
      </c>
      <c r="H30" s="20">
        <f t="shared" si="3"/>
        <v>23556.339999999967</v>
      </c>
    </row>
    <row r="31" spans="1:8">
      <c r="A31" s="19" t="s">
        <v>59</v>
      </c>
      <c r="B31" s="33" t="s">
        <v>60</v>
      </c>
      <c r="C31" s="20">
        <v>194600</v>
      </c>
      <c r="D31" s="20">
        <v>396475.63</v>
      </c>
      <c r="E31" s="20">
        <f t="shared" si="7"/>
        <v>591075.63</v>
      </c>
      <c r="F31" s="20">
        <v>482458.09</v>
      </c>
      <c r="G31" s="20">
        <v>482458.09</v>
      </c>
      <c r="H31" s="20">
        <f t="shared" si="3"/>
        <v>108617.53999999998</v>
      </c>
    </row>
    <row r="32" spans="1:8">
      <c r="A32" s="19" t="s">
        <v>61</v>
      </c>
      <c r="B32" s="33" t="s">
        <v>62</v>
      </c>
      <c r="C32" s="20">
        <v>977564</v>
      </c>
      <c r="D32" s="20">
        <v>-97122.68</v>
      </c>
      <c r="E32" s="20">
        <f t="shared" si="7"/>
        <v>880441.32000000007</v>
      </c>
      <c r="F32" s="20">
        <v>414400.64</v>
      </c>
      <c r="G32" s="20">
        <v>414236.64</v>
      </c>
      <c r="H32" s="20">
        <f t="shared" si="3"/>
        <v>466040.68000000005</v>
      </c>
    </row>
    <row r="33" spans="1:8">
      <c r="A33" s="16" t="s">
        <v>63</v>
      </c>
      <c r="B33" s="17"/>
      <c r="C33" s="18">
        <f>SUM(C34:C42)</f>
        <v>120000</v>
      </c>
      <c r="D33" s="18">
        <f t="shared" ref="D33:G33" si="8">SUM(D34:D42)</f>
        <v>150980</v>
      </c>
      <c r="E33" s="18">
        <f t="shared" si="8"/>
        <v>270980</v>
      </c>
      <c r="F33" s="18">
        <f t="shared" si="8"/>
        <v>220875.89</v>
      </c>
      <c r="G33" s="18">
        <f t="shared" si="8"/>
        <v>220875.89</v>
      </c>
      <c r="H33" s="18">
        <f t="shared" si="3"/>
        <v>50104.109999999986</v>
      </c>
    </row>
    <row r="34" spans="1:8" ht="22.5">
      <c r="A34" s="19" t="s">
        <v>64</v>
      </c>
      <c r="B34" s="33" t="s">
        <v>65</v>
      </c>
      <c r="C34" s="20"/>
      <c r="D34" s="20"/>
      <c r="E34" s="20">
        <f t="shared" ref="E34:E42" si="9">C34+D34</f>
        <v>0</v>
      </c>
      <c r="F34" s="20"/>
      <c r="G34" s="20"/>
      <c r="H34" s="20">
        <f t="shared" si="3"/>
        <v>0</v>
      </c>
    </row>
    <row r="35" spans="1:8">
      <c r="A35" s="19" t="s">
        <v>66</v>
      </c>
      <c r="B35" s="33" t="s">
        <v>67</v>
      </c>
      <c r="C35" s="20"/>
      <c r="D35" s="20"/>
      <c r="E35" s="20">
        <f t="shared" si="9"/>
        <v>0</v>
      </c>
      <c r="F35" s="20"/>
      <c r="G35" s="20"/>
      <c r="H35" s="20">
        <f t="shared" si="3"/>
        <v>0</v>
      </c>
    </row>
    <row r="36" spans="1:8">
      <c r="A36" s="19" t="s">
        <v>68</v>
      </c>
      <c r="B36" s="33" t="s">
        <v>69</v>
      </c>
      <c r="C36" s="20"/>
      <c r="D36" s="20"/>
      <c r="E36" s="20">
        <f t="shared" si="9"/>
        <v>0</v>
      </c>
      <c r="F36" s="20"/>
      <c r="G36" s="20"/>
      <c r="H36" s="20">
        <f t="shared" si="3"/>
        <v>0</v>
      </c>
    </row>
    <row r="37" spans="1:8">
      <c r="A37" s="19" t="s">
        <v>70</v>
      </c>
      <c r="B37" s="33" t="s">
        <v>71</v>
      </c>
      <c r="C37" s="20"/>
      <c r="D37" s="20"/>
      <c r="E37" s="20">
        <f t="shared" si="9"/>
        <v>0</v>
      </c>
      <c r="F37" s="20"/>
      <c r="G37" s="20"/>
      <c r="H37" s="20">
        <f t="shared" si="3"/>
        <v>0</v>
      </c>
    </row>
    <row r="38" spans="1:8">
      <c r="A38" s="19" t="s">
        <v>72</v>
      </c>
      <c r="B38" s="33" t="s">
        <v>73</v>
      </c>
      <c r="C38" s="20">
        <v>120000</v>
      </c>
      <c r="D38" s="20">
        <v>150980</v>
      </c>
      <c r="E38" s="20">
        <f t="shared" si="9"/>
        <v>270980</v>
      </c>
      <c r="F38" s="20">
        <v>220875.89</v>
      </c>
      <c r="G38" s="20">
        <v>220875.89</v>
      </c>
      <c r="H38" s="20">
        <f t="shared" si="3"/>
        <v>50104.109999999986</v>
      </c>
    </row>
    <row r="39" spans="1:8" ht="22.5">
      <c r="A39" s="19" t="s">
        <v>74</v>
      </c>
      <c r="B39" s="33" t="s">
        <v>75</v>
      </c>
      <c r="C39" s="20"/>
      <c r="D39" s="20"/>
      <c r="E39" s="20">
        <f t="shared" si="9"/>
        <v>0</v>
      </c>
      <c r="F39" s="20"/>
      <c r="G39" s="20"/>
      <c r="H39" s="20">
        <f t="shared" si="3"/>
        <v>0</v>
      </c>
    </row>
    <row r="40" spans="1:8">
      <c r="A40" s="21"/>
      <c r="B40" s="33" t="s">
        <v>76</v>
      </c>
      <c r="C40" s="20"/>
      <c r="D40" s="20"/>
      <c r="E40" s="20">
        <f t="shared" si="9"/>
        <v>0</v>
      </c>
      <c r="F40" s="20"/>
      <c r="G40" s="20"/>
      <c r="H40" s="20">
        <f t="shared" si="3"/>
        <v>0</v>
      </c>
    </row>
    <row r="41" spans="1:8">
      <c r="A41" s="21"/>
      <c r="B41" s="33" t="s">
        <v>77</v>
      </c>
      <c r="C41" s="20"/>
      <c r="D41" s="20"/>
      <c r="E41" s="20">
        <f t="shared" si="9"/>
        <v>0</v>
      </c>
      <c r="F41" s="20"/>
      <c r="G41" s="20"/>
      <c r="H41" s="20">
        <f t="shared" si="3"/>
        <v>0</v>
      </c>
    </row>
    <row r="42" spans="1:8">
      <c r="A42" s="19" t="s">
        <v>78</v>
      </c>
      <c r="B42" s="33" t="s">
        <v>79</v>
      </c>
      <c r="C42" s="20"/>
      <c r="D42" s="20"/>
      <c r="E42" s="20">
        <f t="shared" si="9"/>
        <v>0</v>
      </c>
      <c r="F42" s="20"/>
      <c r="G42" s="20"/>
      <c r="H42" s="20">
        <f t="shared" si="3"/>
        <v>0</v>
      </c>
    </row>
    <row r="43" spans="1:8">
      <c r="A43" s="16" t="s">
        <v>80</v>
      </c>
      <c r="B43" s="17"/>
      <c r="C43" s="18">
        <f>SUM(C44:C52)</f>
        <v>12300000</v>
      </c>
      <c r="D43" s="18">
        <f t="shared" ref="D43:G43" si="10">SUM(D44:D52)</f>
        <v>11942134.32</v>
      </c>
      <c r="E43" s="18">
        <f t="shared" si="10"/>
        <v>24242134.32</v>
      </c>
      <c r="F43" s="18">
        <f t="shared" si="10"/>
        <v>36100</v>
      </c>
      <c r="G43" s="18">
        <f t="shared" si="10"/>
        <v>36100</v>
      </c>
      <c r="H43" s="18">
        <f t="shared" si="3"/>
        <v>24206034.32</v>
      </c>
    </row>
    <row r="44" spans="1:8">
      <c r="A44" s="19" t="s">
        <v>81</v>
      </c>
      <c r="B44" s="33" t="s">
        <v>82</v>
      </c>
      <c r="C44" s="20">
        <v>6340000</v>
      </c>
      <c r="D44" s="20">
        <v>2950619.84</v>
      </c>
      <c r="E44" s="20">
        <f t="shared" ref="E44:E52" si="11">C44+D44</f>
        <v>9290619.8399999999</v>
      </c>
      <c r="F44" s="20">
        <v>6000</v>
      </c>
      <c r="G44" s="20">
        <v>6000</v>
      </c>
      <c r="H44" s="20">
        <f t="shared" si="3"/>
        <v>9284619.8399999999</v>
      </c>
    </row>
    <row r="45" spans="1:8">
      <c r="A45" s="19" t="s">
        <v>83</v>
      </c>
      <c r="B45" s="33" t="s">
        <v>84</v>
      </c>
      <c r="C45" s="20">
        <v>0</v>
      </c>
      <c r="D45" s="20">
        <v>7227590.4800000004</v>
      </c>
      <c r="E45" s="20">
        <f t="shared" si="11"/>
        <v>7227590.4800000004</v>
      </c>
      <c r="F45" s="20">
        <v>0</v>
      </c>
      <c r="G45" s="20">
        <v>0</v>
      </c>
      <c r="H45" s="20">
        <f t="shared" si="3"/>
        <v>7227590.4800000004</v>
      </c>
    </row>
    <row r="46" spans="1:8">
      <c r="A46" s="19" t="s">
        <v>85</v>
      </c>
      <c r="B46" s="33" t="s">
        <v>86</v>
      </c>
      <c r="C46" s="20"/>
      <c r="D46" s="20"/>
      <c r="E46" s="20">
        <f t="shared" si="11"/>
        <v>0</v>
      </c>
      <c r="F46" s="20"/>
      <c r="G46" s="20"/>
      <c r="H46" s="20">
        <f t="shared" si="3"/>
        <v>0</v>
      </c>
    </row>
    <row r="47" spans="1:8">
      <c r="A47" s="19" t="s">
        <v>87</v>
      </c>
      <c r="B47" s="33" t="s">
        <v>88</v>
      </c>
      <c r="C47" s="20">
        <v>0</v>
      </c>
      <c r="D47" s="20">
        <v>1649520</v>
      </c>
      <c r="E47" s="20">
        <f t="shared" si="11"/>
        <v>1649520</v>
      </c>
      <c r="F47" s="20">
        <v>0</v>
      </c>
      <c r="G47" s="20">
        <v>0</v>
      </c>
      <c r="H47" s="20">
        <f t="shared" si="3"/>
        <v>1649520</v>
      </c>
    </row>
    <row r="48" spans="1:8">
      <c r="A48" s="19" t="s">
        <v>89</v>
      </c>
      <c r="B48" s="33" t="s">
        <v>90</v>
      </c>
      <c r="C48" s="20"/>
      <c r="D48" s="20"/>
      <c r="E48" s="20">
        <f t="shared" si="11"/>
        <v>0</v>
      </c>
      <c r="F48" s="20"/>
      <c r="G48" s="20"/>
      <c r="H48" s="20">
        <f t="shared" si="3"/>
        <v>0</v>
      </c>
    </row>
    <row r="49" spans="1:8">
      <c r="A49" s="19" t="s">
        <v>91</v>
      </c>
      <c r="B49" s="33" t="s">
        <v>92</v>
      </c>
      <c r="C49" s="20">
        <v>5960000</v>
      </c>
      <c r="D49" s="20">
        <v>114404</v>
      </c>
      <c r="E49" s="20">
        <f t="shared" si="11"/>
        <v>6074404</v>
      </c>
      <c r="F49" s="20">
        <v>30100</v>
      </c>
      <c r="G49" s="20">
        <v>30100</v>
      </c>
      <c r="H49" s="20">
        <f t="shared" si="3"/>
        <v>6044304</v>
      </c>
    </row>
    <row r="50" spans="1:8">
      <c r="A50" s="19" t="s">
        <v>93</v>
      </c>
      <c r="B50" s="33" t="s">
        <v>94</v>
      </c>
      <c r="C50" s="20"/>
      <c r="D50" s="20"/>
      <c r="E50" s="20">
        <f t="shared" si="11"/>
        <v>0</v>
      </c>
      <c r="F50" s="20"/>
      <c r="G50" s="20"/>
      <c r="H50" s="20">
        <f t="shared" si="3"/>
        <v>0</v>
      </c>
    </row>
    <row r="51" spans="1:8">
      <c r="A51" s="19" t="s">
        <v>95</v>
      </c>
      <c r="B51" s="33" t="s">
        <v>96</v>
      </c>
      <c r="C51" s="20"/>
      <c r="D51" s="20"/>
      <c r="E51" s="20">
        <f t="shared" si="11"/>
        <v>0</v>
      </c>
      <c r="F51" s="20"/>
      <c r="G51" s="20"/>
      <c r="H51" s="20">
        <f t="shared" si="3"/>
        <v>0</v>
      </c>
    </row>
    <row r="52" spans="1:8">
      <c r="A52" s="19" t="s">
        <v>97</v>
      </c>
      <c r="B52" s="33" t="s">
        <v>98</v>
      </c>
      <c r="C52" s="20"/>
      <c r="D52" s="20"/>
      <c r="E52" s="20">
        <f t="shared" si="11"/>
        <v>0</v>
      </c>
      <c r="F52" s="20"/>
      <c r="G52" s="20"/>
      <c r="H52" s="20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33" t="s">
        <v>101</v>
      </c>
      <c r="C54" s="20"/>
      <c r="D54" s="20"/>
      <c r="E54" s="20">
        <f t="shared" ref="E54:E56" si="13">C54+D54</f>
        <v>0</v>
      </c>
      <c r="F54" s="20"/>
      <c r="G54" s="20"/>
      <c r="H54" s="20">
        <f t="shared" si="3"/>
        <v>0</v>
      </c>
    </row>
    <row r="55" spans="1:8">
      <c r="A55" s="19" t="s">
        <v>102</v>
      </c>
      <c r="B55" s="33" t="s">
        <v>103</v>
      </c>
      <c r="C55" s="20"/>
      <c r="D55" s="20"/>
      <c r="E55" s="20">
        <f t="shared" si="13"/>
        <v>0</v>
      </c>
      <c r="F55" s="20"/>
      <c r="G55" s="20"/>
      <c r="H55" s="20">
        <f t="shared" si="3"/>
        <v>0</v>
      </c>
    </row>
    <row r="56" spans="1:8">
      <c r="A56" s="19" t="s">
        <v>104</v>
      </c>
      <c r="B56" s="33" t="s">
        <v>105</v>
      </c>
      <c r="C56" s="20"/>
      <c r="D56" s="20"/>
      <c r="E56" s="20">
        <f t="shared" si="13"/>
        <v>0</v>
      </c>
      <c r="F56" s="20"/>
      <c r="G56" s="20"/>
      <c r="H56" s="20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 ht="22.5">
      <c r="A58" s="19" t="s">
        <v>107</v>
      </c>
      <c r="B58" s="33" t="s">
        <v>108</v>
      </c>
      <c r="C58" s="20"/>
      <c r="D58" s="20"/>
      <c r="E58" s="20">
        <f t="shared" ref="E58:E65" si="15">C58+D58</f>
        <v>0</v>
      </c>
      <c r="F58" s="20"/>
      <c r="G58" s="20"/>
      <c r="H58" s="20">
        <f t="shared" si="3"/>
        <v>0</v>
      </c>
    </row>
    <row r="59" spans="1:8">
      <c r="A59" s="19" t="s">
        <v>109</v>
      </c>
      <c r="B59" s="33" t="s">
        <v>110</v>
      </c>
      <c r="C59" s="20"/>
      <c r="D59" s="20"/>
      <c r="E59" s="20">
        <f t="shared" si="15"/>
        <v>0</v>
      </c>
      <c r="F59" s="20"/>
      <c r="G59" s="20"/>
      <c r="H59" s="20">
        <f t="shared" si="3"/>
        <v>0</v>
      </c>
    </row>
    <row r="60" spans="1:8">
      <c r="A60" s="19" t="s">
        <v>111</v>
      </c>
      <c r="B60" s="33" t="s">
        <v>112</v>
      </c>
      <c r="C60" s="20"/>
      <c r="D60" s="20"/>
      <c r="E60" s="20">
        <f t="shared" si="15"/>
        <v>0</v>
      </c>
      <c r="F60" s="20"/>
      <c r="G60" s="20"/>
      <c r="H60" s="20">
        <f t="shared" si="3"/>
        <v>0</v>
      </c>
    </row>
    <row r="61" spans="1:8">
      <c r="A61" s="19" t="s">
        <v>113</v>
      </c>
      <c r="B61" s="33" t="s">
        <v>114</v>
      </c>
      <c r="C61" s="20"/>
      <c r="D61" s="20"/>
      <c r="E61" s="20">
        <f t="shared" si="15"/>
        <v>0</v>
      </c>
      <c r="F61" s="20"/>
      <c r="G61" s="20"/>
      <c r="H61" s="20">
        <f t="shared" si="3"/>
        <v>0</v>
      </c>
    </row>
    <row r="62" spans="1:8" ht="22.5">
      <c r="A62" s="19" t="s">
        <v>115</v>
      </c>
      <c r="B62" s="33" t="s">
        <v>116</v>
      </c>
      <c r="C62" s="20"/>
      <c r="D62" s="20"/>
      <c r="E62" s="20">
        <f t="shared" si="15"/>
        <v>0</v>
      </c>
      <c r="F62" s="20"/>
      <c r="G62" s="20"/>
      <c r="H62" s="20">
        <f t="shared" si="3"/>
        <v>0</v>
      </c>
    </row>
    <row r="63" spans="1:8">
      <c r="A63" s="19" t="s">
        <v>117</v>
      </c>
      <c r="B63" s="33" t="s">
        <v>118</v>
      </c>
      <c r="C63" s="20"/>
      <c r="D63" s="20"/>
      <c r="E63" s="20">
        <f t="shared" si="15"/>
        <v>0</v>
      </c>
      <c r="F63" s="20"/>
      <c r="G63" s="20"/>
      <c r="H63" s="20">
        <f t="shared" si="3"/>
        <v>0</v>
      </c>
    </row>
    <row r="64" spans="1:8">
      <c r="A64" s="19"/>
      <c r="B64" s="33" t="s">
        <v>119</v>
      </c>
      <c r="C64" s="20"/>
      <c r="D64" s="20"/>
      <c r="E64" s="20">
        <f t="shared" si="15"/>
        <v>0</v>
      </c>
      <c r="F64" s="20"/>
      <c r="G64" s="20"/>
      <c r="H64" s="20">
        <f t="shared" si="3"/>
        <v>0</v>
      </c>
    </row>
    <row r="65" spans="1:8" ht="22.5">
      <c r="A65" s="19" t="s">
        <v>120</v>
      </c>
      <c r="B65" s="33" t="s">
        <v>121</v>
      </c>
      <c r="C65" s="20"/>
      <c r="D65" s="20"/>
      <c r="E65" s="20">
        <f t="shared" si="15"/>
        <v>0</v>
      </c>
      <c r="F65" s="20"/>
      <c r="G65" s="20"/>
      <c r="H65" s="20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33" t="s">
        <v>124</v>
      </c>
      <c r="C67" s="20"/>
      <c r="D67" s="20"/>
      <c r="E67" s="20">
        <f t="shared" ref="E67:E69" si="17">C67+D67</f>
        <v>0</v>
      </c>
      <c r="F67" s="20"/>
      <c r="G67" s="20"/>
      <c r="H67" s="20">
        <f t="shared" si="3"/>
        <v>0</v>
      </c>
    </row>
    <row r="68" spans="1:8">
      <c r="A68" s="19" t="s">
        <v>125</v>
      </c>
      <c r="B68" s="33" t="s">
        <v>126</v>
      </c>
      <c r="C68" s="20"/>
      <c r="D68" s="20"/>
      <c r="E68" s="20">
        <f t="shared" si="17"/>
        <v>0</v>
      </c>
      <c r="F68" s="20"/>
      <c r="G68" s="20"/>
      <c r="H68" s="20">
        <f t="shared" si="3"/>
        <v>0</v>
      </c>
    </row>
    <row r="69" spans="1:8">
      <c r="A69" s="19" t="s">
        <v>127</v>
      </c>
      <c r="B69" s="33" t="s">
        <v>128</v>
      </c>
      <c r="C69" s="20"/>
      <c r="D69" s="20"/>
      <c r="E69" s="20">
        <f t="shared" si="17"/>
        <v>0</v>
      </c>
      <c r="F69" s="20"/>
      <c r="G69" s="20"/>
      <c r="H69" s="20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33" t="s">
        <v>131</v>
      </c>
      <c r="C71" s="20"/>
      <c r="D71" s="20"/>
      <c r="E71" s="20">
        <f t="shared" ref="E71:E77" si="19">C71+D71</f>
        <v>0</v>
      </c>
      <c r="F71" s="20"/>
      <c r="G71" s="20"/>
      <c r="H71" s="20">
        <f t="shared" ref="H71:H77" si="20">E71-F71</f>
        <v>0</v>
      </c>
    </row>
    <row r="72" spans="1:8">
      <c r="A72" s="19" t="s">
        <v>132</v>
      </c>
      <c r="B72" s="33" t="s">
        <v>133</v>
      </c>
      <c r="C72" s="20"/>
      <c r="D72" s="20"/>
      <c r="E72" s="20">
        <f t="shared" si="19"/>
        <v>0</v>
      </c>
      <c r="F72" s="20"/>
      <c r="G72" s="20"/>
      <c r="H72" s="20">
        <f t="shared" si="20"/>
        <v>0</v>
      </c>
    </row>
    <row r="73" spans="1:8">
      <c r="A73" s="19" t="s">
        <v>134</v>
      </c>
      <c r="B73" s="33" t="s">
        <v>135</v>
      </c>
      <c r="C73" s="20"/>
      <c r="D73" s="20"/>
      <c r="E73" s="20">
        <f t="shared" si="19"/>
        <v>0</v>
      </c>
      <c r="F73" s="20"/>
      <c r="G73" s="20"/>
      <c r="H73" s="20">
        <f t="shared" si="20"/>
        <v>0</v>
      </c>
    </row>
    <row r="74" spans="1:8">
      <c r="A74" s="19" t="s">
        <v>136</v>
      </c>
      <c r="B74" s="33" t="s">
        <v>137</v>
      </c>
      <c r="C74" s="20"/>
      <c r="D74" s="20"/>
      <c r="E74" s="20">
        <f t="shared" si="19"/>
        <v>0</v>
      </c>
      <c r="F74" s="20"/>
      <c r="G74" s="20"/>
      <c r="H74" s="20">
        <f t="shared" si="20"/>
        <v>0</v>
      </c>
    </row>
    <row r="75" spans="1:8">
      <c r="A75" s="19" t="s">
        <v>138</v>
      </c>
      <c r="B75" s="33" t="s">
        <v>139</v>
      </c>
      <c r="C75" s="20"/>
      <c r="D75" s="20"/>
      <c r="E75" s="20">
        <f t="shared" si="19"/>
        <v>0</v>
      </c>
      <c r="F75" s="20"/>
      <c r="G75" s="20"/>
      <c r="H75" s="20">
        <f t="shared" si="20"/>
        <v>0</v>
      </c>
    </row>
    <row r="76" spans="1:8">
      <c r="A76" s="19" t="s">
        <v>140</v>
      </c>
      <c r="B76" s="33" t="s">
        <v>141</v>
      </c>
      <c r="C76" s="20"/>
      <c r="D76" s="20"/>
      <c r="E76" s="20">
        <f t="shared" si="19"/>
        <v>0</v>
      </c>
      <c r="F76" s="20"/>
      <c r="G76" s="20"/>
      <c r="H76" s="20">
        <f t="shared" si="20"/>
        <v>0</v>
      </c>
    </row>
    <row r="77" spans="1:8" ht="22.5">
      <c r="A77" s="19" t="s">
        <v>142</v>
      </c>
      <c r="B77" s="33" t="s">
        <v>143</v>
      </c>
      <c r="C77" s="20"/>
      <c r="D77" s="20"/>
      <c r="E77" s="20">
        <f t="shared" si="19"/>
        <v>0</v>
      </c>
      <c r="F77" s="20"/>
      <c r="G77" s="20"/>
      <c r="H77" s="20">
        <f t="shared" si="20"/>
        <v>0</v>
      </c>
    </row>
    <row r="78" spans="1:8">
      <c r="A78" s="22"/>
      <c r="B78" s="34"/>
      <c r="C78" s="23"/>
      <c r="D78" s="23"/>
      <c r="E78" s="23"/>
      <c r="F78" s="23"/>
      <c r="G78" s="23"/>
      <c r="H78" s="23"/>
    </row>
    <row r="79" spans="1:8">
      <c r="A79" s="24" t="s">
        <v>144</v>
      </c>
      <c r="B79" s="25"/>
      <c r="C79" s="23">
        <f>C80+C88+C98+C108+C118+C128+C132+C141+C145</f>
        <v>0</v>
      </c>
      <c r="D79" s="23">
        <f t="shared" ref="D79:H79" si="21">D80+D88+D98+D108+D118+D128+D132+D141+D145</f>
        <v>0</v>
      </c>
      <c r="E79" s="23">
        <f t="shared" si="21"/>
        <v>0</v>
      </c>
      <c r="F79" s="23">
        <f t="shared" si="21"/>
        <v>0</v>
      </c>
      <c r="G79" s="23">
        <f t="shared" si="21"/>
        <v>0</v>
      </c>
      <c r="H79" s="23">
        <f t="shared" si="21"/>
        <v>0</v>
      </c>
    </row>
    <row r="80" spans="1:8">
      <c r="A80" s="26" t="s">
        <v>10</v>
      </c>
      <c r="B80" s="27"/>
      <c r="C80" s="23">
        <f>SUM(C81:C87)</f>
        <v>0</v>
      </c>
      <c r="D80" s="23">
        <f t="shared" ref="D80:H80" si="22">SUM(D81:D87)</f>
        <v>0</v>
      </c>
      <c r="E80" s="23">
        <f t="shared" si="22"/>
        <v>0</v>
      </c>
      <c r="F80" s="23">
        <f t="shared" si="22"/>
        <v>0</v>
      </c>
      <c r="G80" s="23">
        <f t="shared" si="22"/>
        <v>0</v>
      </c>
      <c r="H80" s="23">
        <f t="shared" si="22"/>
        <v>0</v>
      </c>
    </row>
    <row r="81" spans="1:8" ht="22.5">
      <c r="A81" s="19" t="s">
        <v>145</v>
      </c>
      <c r="B81" s="35" t="s">
        <v>12</v>
      </c>
      <c r="C81" s="28"/>
      <c r="D81" s="28"/>
      <c r="E81" s="20">
        <f t="shared" ref="E81:E87" si="23">C81+D81</f>
        <v>0</v>
      </c>
      <c r="F81" s="28"/>
      <c r="G81" s="28"/>
      <c r="H81" s="28">
        <f t="shared" ref="H81:H144" si="24">E81-F81</f>
        <v>0</v>
      </c>
    </row>
    <row r="82" spans="1:8" ht="22.5">
      <c r="A82" s="19" t="s">
        <v>146</v>
      </c>
      <c r="B82" s="35" t="s">
        <v>14</v>
      </c>
      <c r="C82" s="28"/>
      <c r="D82" s="28"/>
      <c r="E82" s="20">
        <f t="shared" si="23"/>
        <v>0</v>
      </c>
      <c r="F82" s="28"/>
      <c r="G82" s="28"/>
      <c r="H82" s="28">
        <f t="shared" si="24"/>
        <v>0</v>
      </c>
    </row>
    <row r="83" spans="1:8">
      <c r="A83" s="19" t="s">
        <v>147</v>
      </c>
      <c r="B83" s="35" t="s">
        <v>16</v>
      </c>
      <c r="C83" s="28"/>
      <c r="D83" s="28"/>
      <c r="E83" s="20">
        <f t="shared" si="23"/>
        <v>0</v>
      </c>
      <c r="F83" s="28"/>
      <c r="G83" s="28"/>
      <c r="H83" s="28">
        <f t="shared" si="24"/>
        <v>0</v>
      </c>
    </row>
    <row r="84" spans="1:8">
      <c r="A84" s="19" t="s">
        <v>148</v>
      </c>
      <c r="B84" s="35" t="s">
        <v>18</v>
      </c>
      <c r="C84" s="28"/>
      <c r="D84" s="28"/>
      <c r="E84" s="20">
        <f t="shared" si="23"/>
        <v>0</v>
      </c>
      <c r="F84" s="28"/>
      <c r="G84" s="28"/>
      <c r="H84" s="28">
        <f t="shared" si="24"/>
        <v>0</v>
      </c>
    </row>
    <row r="85" spans="1:8">
      <c r="A85" s="19" t="s">
        <v>149</v>
      </c>
      <c r="B85" s="35" t="s">
        <v>20</v>
      </c>
      <c r="C85" s="28"/>
      <c r="D85" s="28"/>
      <c r="E85" s="20">
        <f t="shared" si="23"/>
        <v>0</v>
      </c>
      <c r="F85" s="28"/>
      <c r="G85" s="28"/>
      <c r="H85" s="28">
        <f t="shared" si="24"/>
        <v>0</v>
      </c>
    </row>
    <row r="86" spans="1:8">
      <c r="A86" s="19" t="s">
        <v>150</v>
      </c>
      <c r="B86" s="35" t="s">
        <v>22</v>
      </c>
      <c r="C86" s="28"/>
      <c r="D86" s="28"/>
      <c r="E86" s="20">
        <f t="shared" si="23"/>
        <v>0</v>
      </c>
      <c r="F86" s="28"/>
      <c r="G86" s="28"/>
      <c r="H86" s="28">
        <f t="shared" si="24"/>
        <v>0</v>
      </c>
    </row>
    <row r="87" spans="1:8">
      <c r="A87" s="19" t="s">
        <v>151</v>
      </c>
      <c r="B87" s="35" t="s">
        <v>24</v>
      </c>
      <c r="C87" s="28"/>
      <c r="D87" s="28"/>
      <c r="E87" s="20">
        <f t="shared" si="23"/>
        <v>0</v>
      </c>
      <c r="F87" s="28"/>
      <c r="G87" s="28"/>
      <c r="H87" s="28">
        <f t="shared" si="24"/>
        <v>0</v>
      </c>
    </row>
    <row r="88" spans="1:8">
      <c r="A88" s="26" t="s">
        <v>25</v>
      </c>
      <c r="B88" s="27"/>
      <c r="C88" s="23">
        <f>SUM(C89:C97)</f>
        <v>0</v>
      </c>
      <c r="D88" s="23">
        <f t="shared" ref="D88:G88" si="25">SUM(D89:D97)</f>
        <v>0</v>
      </c>
      <c r="E88" s="23">
        <f t="shared" si="25"/>
        <v>0</v>
      </c>
      <c r="F88" s="23">
        <f t="shared" si="25"/>
        <v>0</v>
      </c>
      <c r="G88" s="23">
        <f t="shared" si="25"/>
        <v>0</v>
      </c>
      <c r="H88" s="23">
        <f t="shared" si="24"/>
        <v>0</v>
      </c>
    </row>
    <row r="89" spans="1:8" ht="22.5">
      <c r="A89" s="19" t="s">
        <v>152</v>
      </c>
      <c r="B89" s="35" t="s">
        <v>27</v>
      </c>
      <c r="C89" s="28"/>
      <c r="D89" s="28"/>
      <c r="E89" s="20">
        <f t="shared" ref="E89:E97" si="26">C89+D89</f>
        <v>0</v>
      </c>
      <c r="F89" s="28"/>
      <c r="G89" s="28"/>
      <c r="H89" s="28">
        <f t="shared" si="24"/>
        <v>0</v>
      </c>
    </row>
    <row r="90" spans="1:8">
      <c r="A90" s="19" t="s">
        <v>153</v>
      </c>
      <c r="B90" s="35" t="s">
        <v>29</v>
      </c>
      <c r="C90" s="28"/>
      <c r="D90" s="28"/>
      <c r="E90" s="20">
        <f t="shared" si="26"/>
        <v>0</v>
      </c>
      <c r="F90" s="28"/>
      <c r="G90" s="28"/>
      <c r="H90" s="28">
        <f t="shared" si="24"/>
        <v>0</v>
      </c>
    </row>
    <row r="91" spans="1:8" ht="22.5">
      <c r="A91" s="19" t="s">
        <v>154</v>
      </c>
      <c r="B91" s="35" t="s">
        <v>31</v>
      </c>
      <c r="C91" s="28"/>
      <c r="D91" s="28"/>
      <c r="E91" s="20">
        <f t="shared" si="26"/>
        <v>0</v>
      </c>
      <c r="F91" s="28"/>
      <c r="G91" s="28"/>
      <c r="H91" s="28">
        <f t="shared" si="24"/>
        <v>0</v>
      </c>
    </row>
    <row r="92" spans="1:8" ht="22.5">
      <c r="A92" s="19" t="s">
        <v>155</v>
      </c>
      <c r="B92" s="35" t="s">
        <v>33</v>
      </c>
      <c r="C92" s="28"/>
      <c r="D92" s="28"/>
      <c r="E92" s="20">
        <f t="shared" si="26"/>
        <v>0</v>
      </c>
      <c r="F92" s="28"/>
      <c r="G92" s="28"/>
      <c r="H92" s="28">
        <f t="shared" si="24"/>
        <v>0</v>
      </c>
    </row>
    <row r="93" spans="1:8" ht="22.5">
      <c r="A93" s="19" t="s">
        <v>156</v>
      </c>
      <c r="B93" s="35" t="s">
        <v>35</v>
      </c>
      <c r="C93" s="28"/>
      <c r="D93" s="28"/>
      <c r="E93" s="20">
        <f t="shared" si="26"/>
        <v>0</v>
      </c>
      <c r="F93" s="28"/>
      <c r="G93" s="28"/>
      <c r="H93" s="28">
        <f t="shared" si="24"/>
        <v>0</v>
      </c>
    </row>
    <row r="94" spans="1:8">
      <c r="A94" s="19" t="s">
        <v>157</v>
      </c>
      <c r="B94" s="35" t="s">
        <v>37</v>
      </c>
      <c r="C94" s="28"/>
      <c r="D94" s="28"/>
      <c r="E94" s="20">
        <f t="shared" si="26"/>
        <v>0</v>
      </c>
      <c r="F94" s="28"/>
      <c r="G94" s="28"/>
      <c r="H94" s="28">
        <f t="shared" si="24"/>
        <v>0</v>
      </c>
    </row>
    <row r="95" spans="1:8" ht="22.5">
      <c r="A95" s="19" t="s">
        <v>158</v>
      </c>
      <c r="B95" s="35" t="s">
        <v>39</v>
      </c>
      <c r="C95" s="28"/>
      <c r="D95" s="28"/>
      <c r="E95" s="20">
        <f t="shared" si="26"/>
        <v>0</v>
      </c>
      <c r="F95" s="28"/>
      <c r="G95" s="28"/>
      <c r="H95" s="28">
        <f t="shared" si="24"/>
        <v>0</v>
      </c>
    </row>
    <row r="96" spans="1:8">
      <c r="A96" s="19" t="s">
        <v>159</v>
      </c>
      <c r="B96" s="35" t="s">
        <v>41</v>
      </c>
      <c r="C96" s="28"/>
      <c r="D96" s="28"/>
      <c r="E96" s="20">
        <f t="shared" si="26"/>
        <v>0</v>
      </c>
      <c r="F96" s="28"/>
      <c r="G96" s="28"/>
      <c r="H96" s="28">
        <f t="shared" si="24"/>
        <v>0</v>
      </c>
    </row>
    <row r="97" spans="1:8" ht="22.5">
      <c r="A97" s="19" t="s">
        <v>160</v>
      </c>
      <c r="B97" s="35" t="s">
        <v>43</v>
      </c>
      <c r="C97" s="28"/>
      <c r="D97" s="28"/>
      <c r="E97" s="20">
        <f t="shared" si="26"/>
        <v>0</v>
      </c>
      <c r="F97" s="28"/>
      <c r="G97" s="28"/>
      <c r="H97" s="28">
        <f t="shared" si="24"/>
        <v>0</v>
      </c>
    </row>
    <row r="98" spans="1:8">
      <c r="A98" s="26" t="s">
        <v>44</v>
      </c>
      <c r="B98" s="27"/>
      <c r="C98" s="23">
        <f>SUM(C99:C107)</f>
        <v>0</v>
      </c>
      <c r="D98" s="23">
        <f t="shared" ref="D98:G98" si="27">SUM(D99:D107)</f>
        <v>0</v>
      </c>
      <c r="E98" s="23">
        <f t="shared" si="27"/>
        <v>0</v>
      </c>
      <c r="F98" s="23">
        <f t="shared" si="27"/>
        <v>0</v>
      </c>
      <c r="G98" s="23">
        <f t="shared" si="27"/>
        <v>0</v>
      </c>
      <c r="H98" s="23">
        <f t="shared" si="24"/>
        <v>0</v>
      </c>
    </row>
    <row r="99" spans="1:8">
      <c r="A99" s="19" t="s">
        <v>161</v>
      </c>
      <c r="B99" s="35" t="s">
        <v>46</v>
      </c>
      <c r="C99" s="28"/>
      <c r="D99" s="28"/>
      <c r="E99" s="20">
        <f t="shared" ref="E99:E107" si="28">C99+D99</f>
        <v>0</v>
      </c>
      <c r="F99" s="28"/>
      <c r="G99" s="28"/>
      <c r="H99" s="28">
        <f t="shared" si="24"/>
        <v>0</v>
      </c>
    </row>
    <row r="100" spans="1:8">
      <c r="A100" s="19" t="s">
        <v>162</v>
      </c>
      <c r="B100" s="35" t="s">
        <v>48</v>
      </c>
      <c r="C100" s="28"/>
      <c r="D100" s="28"/>
      <c r="E100" s="20">
        <f t="shared" si="28"/>
        <v>0</v>
      </c>
      <c r="F100" s="28"/>
      <c r="G100" s="28"/>
      <c r="H100" s="28">
        <f t="shared" si="24"/>
        <v>0</v>
      </c>
    </row>
    <row r="101" spans="1:8" ht="22.5">
      <c r="A101" s="19" t="s">
        <v>163</v>
      </c>
      <c r="B101" s="35" t="s">
        <v>50</v>
      </c>
      <c r="C101" s="28"/>
      <c r="D101" s="28"/>
      <c r="E101" s="20">
        <f t="shared" si="28"/>
        <v>0</v>
      </c>
      <c r="F101" s="28"/>
      <c r="G101" s="28"/>
      <c r="H101" s="28">
        <f t="shared" si="24"/>
        <v>0</v>
      </c>
    </row>
    <row r="102" spans="1:8" ht="22.5">
      <c r="A102" s="19" t="s">
        <v>164</v>
      </c>
      <c r="B102" s="35" t="s">
        <v>52</v>
      </c>
      <c r="C102" s="28"/>
      <c r="D102" s="28"/>
      <c r="E102" s="20">
        <f t="shared" si="28"/>
        <v>0</v>
      </c>
      <c r="F102" s="28"/>
      <c r="G102" s="28"/>
      <c r="H102" s="28">
        <f t="shared" si="24"/>
        <v>0</v>
      </c>
    </row>
    <row r="103" spans="1:8" ht="22.5">
      <c r="A103" s="19" t="s">
        <v>165</v>
      </c>
      <c r="B103" s="35" t="s">
        <v>54</v>
      </c>
      <c r="C103" s="28"/>
      <c r="D103" s="28"/>
      <c r="E103" s="20">
        <f t="shared" si="28"/>
        <v>0</v>
      </c>
      <c r="F103" s="28"/>
      <c r="G103" s="28"/>
      <c r="H103" s="28">
        <f t="shared" si="24"/>
        <v>0</v>
      </c>
    </row>
    <row r="104" spans="1:8">
      <c r="A104" s="19" t="s">
        <v>166</v>
      </c>
      <c r="B104" s="35" t="s">
        <v>56</v>
      </c>
      <c r="C104" s="28"/>
      <c r="D104" s="28"/>
      <c r="E104" s="20">
        <f t="shared" si="28"/>
        <v>0</v>
      </c>
      <c r="F104" s="28"/>
      <c r="G104" s="28"/>
      <c r="H104" s="28">
        <f t="shared" si="24"/>
        <v>0</v>
      </c>
    </row>
    <row r="105" spans="1:8">
      <c r="A105" s="19" t="s">
        <v>167</v>
      </c>
      <c r="B105" s="35" t="s">
        <v>58</v>
      </c>
      <c r="C105" s="28"/>
      <c r="D105" s="28"/>
      <c r="E105" s="20">
        <f t="shared" si="28"/>
        <v>0</v>
      </c>
      <c r="F105" s="28"/>
      <c r="G105" s="28"/>
      <c r="H105" s="28">
        <f t="shared" si="24"/>
        <v>0</v>
      </c>
    </row>
    <row r="106" spans="1:8">
      <c r="A106" s="19" t="s">
        <v>168</v>
      </c>
      <c r="B106" s="35" t="s">
        <v>60</v>
      </c>
      <c r="C106" s="28"/>
      <c r="D106" s="28"/>
      <c r="E106" s="20">
        <f t="shared" si="28"/>
        <v>0</v>
      </c>
      <c r="F106" s="28"/>
      <c r="G106" s="28"/>
      <c r="H106" s="28">
        <f t="shared" si="24"/>
        <v>0</v>
      </c>
    </row>
    <row r="107" spans="1:8">
      <c r="A107" s="19" t="s">
        <v>169</v>
      </c>
      <c r="B107" s="35" t="s">
        <v>62</v>
      </c>
      <c r="C107" s="28"/>
      <c r="D107" s="28"/>
      <c r="E107" s="20">
        <f t="shared" si="28"/>
        <v>0</v>
      </c>
      <c r="F107" s="28"/>
      <c r="G107" s="28"/>
      <c r="H107" s="28">
        <f t="shared" si="24"/>
        <v>0</v>
      </c>
    </row>
    <row r="108" spans="1:8">
      <c r="A108" s="26" t="s">
        <v>63</v>
      </c>
      <c r="B108" s="27"/>
      <c r="C108" s="23">
        <f>SUM(C109:C117)</f>
        <v>0</v>
      </c>
      <c r="D108" s="23">
        <f t="shared" ref="D108:G108" si="29">SUM(D109:D117)</f>
        <v>0</v>
      </c>
      <c r="E108" s="23">
        <f t="shared" si="29"/>
        <v>0</v>
      </c>
      <c r="F108" s="23">
        <f t="shared" si="29"/>
        <v>0</v>
      </c>
      <c r="G108" s="23">
        <f t="shared" si="29"/>
        <v>0</v>
      </c>
      <c r="H108" s="23">
        <f t="shared" si="24"/>
        <v>0</v>
      </c>
    </row>
    <row r="109" spans="1:8" ht="22.5">
      <c r="A109" s="19" t="s">
        <v>170</v>
      </c>
      <c r="B109" s="35" t="s">
        <v>65</v>
      </c>
      <c r="C109" s="28"/>
      <c r="D109" s="28"/>
      <c r="E109" s="20">
        <f t="shared" ref="E109:E117" si="30">C109+D109</f>
        <v>0</v>
      </c>
      <c r="F109" s="28"/>
      <c r="G109" s="28"/>
      <c r="H109" s="28">
        <f t="shared" si="24"/>
        <v>0</v>
      </c>
    </row>
    <row r="110" spans="1:8">
      <c r="A110" s="19" t="s">
        <v>171</v>
      </c>
      <c r="B110" s="35" t="s">
        <v>67</v>
      </c>
      <c r="C110" s="28"/>
      <c r="D110" s="28"/>
      <c r="E110" s="20">
        <f t="shared" si="30"/>
        <v>0</v>
      </c>
      <c r="F110" s="28"/>
      <c r="G110" s="28"/>
      <c r="H110" s="28">
        <f t="shared" si="24"/>
        <v>0</v>
      </c>
    </row>
    <row r="111" spans="1:8">
      <c r="A111" s="19" t="s">
        <v>172</v>
      </c>
      <c r="B111" s="35" t="s">
        <v>69</v>
      </c>
      <c r="C111" s="28"/>
      <c r="D111" s="28"/>
      <c r="E111" s="20">
        <f t="shared" si="30"/>
        <v>0</v>
      </c>
      <c r="F111" s="28"/>
      <c r="G111" s="28"/>
      <c r="H111" s="28">
        <f t="shared" si="24"/>
        <v>0</v>
      </c>
    </row>
    <row r="112" spans="1:8">
      <c r="A112" s="19" t="s">
        <v>173</v>
      </c>
      <c r="B112" s="35" t="s">
        <v>71</v>
      </c>
      <c r="C112" s="28"/>
      <c r="D112" s="28"/>
      <c r="E112" s="20">
        <f t="shared" si="30"/>
        <v>0</v>
      </c>
      <c r="F112" s="28"/>
      <c r="G112" s="28"/>
      <c r="H112" s="28">
        <f t="shared" si="24"/>
        <v>0</v>
      </c>
    </row>
    <row r="113" spans="1:8">
      <c r="A113" s="19" t="s">
        <v>174</v>
      </c>
      <c r="B113" s="35" t="s">
        <v>73</v>
      </c>
      <c r="C113" s="28"/>
      <c r="D113" s="28"/>
      <c r="E113" s="20">
        <f t="shared" si="30"/>
        <v>0</v>
      </c>
      <c r="F113" s="28"/>
      <c r="G113" s="28"/>
      <c r="H113" s="28">
        <f t="shared" si="24"/>
        <v>0</v>
      </c>
    </row>
    <row r="114" spans="1:8" ht="22.5">
      <c r="A114" s="19" t="s">
        <v>175</v>
      </c>
      <c r="B114" s="35" t="s">
        <v>75</v>
      </c>
      <c r="C114" s="28"/>
      <c r="D114" s="28"/>
      <c r="E114" s="20">
        <f t="shared" si="30"/>
        <v>0</v>
      </c>
      <c r="F114" s="28"/>
      <c r="G114" s="28"/>
      <c r="H114" s="28">
        <f t="shared" si="24"/>
        <v>0</v>
      </c>
    </row>
    <row r="115" spans="1:8">
      <c r="A115" s="21"/>
      <c r="B115" s="35" t="s">
        <v>76</v>
      </c>
      <c r="C115" s="28"/>
      <c r="D115" s="28"/>
      <c r="E115" s="20">
        <f t="shared" si="30"/>
        <v>0</v>
      </c>
      <c r="F115" s="28"/>
      <c r="G115" s="28"/>
      <c r="H115" s="28">
        <f t="shared" si="24"/>
        <v>0</v>
      </c>
    </row>
    <row r="116" spans="1:8">
      <c r="A116" s="21"/>
      <c r="B116" s="35" t="s">
        <v>77</v>
      </c>
      <c r="C116" s="28"/>
      <c r="D116" s="28"/>
      <c r="E116" s="20">
        <f t="shared" si="30"/>
        <v>0</v>
      </c>
      <c r="F116" s="28"/>
      <c r="G116" s="28"/>
      <c r="H116" s="28">
        <f t="shared" si="24"/>
        <v>0</v>
      </c>
    </row>
    <row r="117" spans="1:8">
      <c r="A117" s="19" t="s">
        <v>176</v>
      </c>
      <c r="B117" s="35" t="s">
        <v>79</v>
      </c>
      <c r="C117" s="28"/>
      <c r="D117" s="28"/>
      <c r="E117" s="20">
        <f t="shared" si="30"/>
        <v>0</v>
      </c>
      <c r="F117" s="28"/>
      <c r="G117" s="28"/>
      <c r="H117" s="28">
        <f t="shared" si="24"/>
        <v>0</v>
      </c>
    </row>
    <row r="118" spans="1:8">
      <c r="A118" s="26" t="s">
        <v>80</v>
      </c>
      <c r="B118" s="27"/>
      <c r="C118" s="23">
        <f>SUM(C119:C127)</f>
        <v>0</v>
      </c>
      <c r="D118" s="23">
        <f t="shared" ref="D118:G118" si="31">SUM(D119:D127)</f>
        <v>0</v>
      </c>
      <c r="E118" s="23">
        <f t="shared" si="31"/>
        <v>0</v>
      </c>
      <c r="F118" s="23">
        <f t="shared" si="31"/>
        <v>0</v>
      </c>
      <c r="G118" s="23">
        <f t="shared" si="31"/>
        <v>0</v>
      </c>
      <c r="H118" s="23">
        <f t="shared" si="24"/>
        <v>0</v>
      </c>
    </row>
    <row r="119" spans="1:8">
      <c r="A119" s="19" t="s">
        <v>177</v>
      </c>
      <c r="B119" s="35" t="s">
        <v>82</v>
      </c>
      <c r="C119" s="28"/>
      <c r="D119" s="28"/>
      <c r="E119" s="20">
        <f t="shared" ref="E119:E127" si="32">C119+D119</f>
        <v>0</v>
      </c>
      <c r="F119" s="28"/>
      <c r="G119" s="28"/>
      <c r="H119" s="28">
        <f t="shared" si="24"/>
        <v>0</v>
      </c>
    </row>
    <row r="120" spans="1:8">
      <c r="A120" s="19" t="s">
        <v>178</v>
      </c>
      <c r="B120" s="35" t="s">
        <v>84</v>
      </c>
      <c r="C120" s="28"/>
      <c r="D120" s="28"/>
      <c r="E120" s="20">
        <f t="shared" si="32"/>
        <v>0</v>
      </c>
      <c r="F120" s="28"/>
      <c r="G120" s="28"/>
      <c r="H120" s="28">
        <f t="shared" si="24"/>
        <v>0</v>
      </c>
    </row>
    <row r="121" spans="1:8">
      <c r="A121" s="19" t="s">
        <v>179</v>
      </c>
      <c r="B121" s="35" t="s">
        <v>86</v>
      </c>
      <c r="C121" s="28"/>
      <c r="D121" s="28"/>
      <c r="E121" s="20">
        <f t="shared" si="32"/>
        <v>0</v>
      </c>
      <c r="F121" s="28"/>
      <c r="G121" s="28"/>
      <c r="H121" s="28">
        <f t="shared" si="24"/>
        <v>0</v>
      </c>
    </row>
    <row r="122" spans="1:8">
      <c r="A122" s="19" t="s">
        <v>180</v>
      </c>
      <c r="B122" s="35" t="s">
        <v>88</v>
      </c>
      <c r="C122" s="28"/>
      <c r="D122" s="28"/>
      <c r="E122" s="20">
        <f t="shared" si="32"/>
        <v>0</v>
      </c>
      <c r="F122" s="28"/>
      <c r="G122" s="28"/>
      <c r="H122" s="28">
        <f t="shared" si="24"/>
        <v>0</v>
      </c>
    </row>
    <row r="123" spans="1:8">
      <c r="A123" s="19" t="s">
        <v>181</v>
      </c>
      <c r="B123" s="35" t="s">
        <v>90</v>
      </c>
      <c r="C123" s="28"/>
      <c r="D123" s="28"/>
      <c r="E123" s="20">
        <f t="shared" si="32"/>
        <v>0</v>
      </c>
      <c r="F123" s="28"/>
      <c r="G123" s="28"/>
      <c r="H123" s="28">
        <f t="shared" si="24"/>
        <v>0</v>
      </c>
    </row>
    <row r="124" spans="1:8">
      <c r="A124" s="19" t="s">
        <v>182</v>
      </c>
      <c r="B124" s="35" t="s">
        <v>92</v>
      </c>
      <c r="C124" s="28"/>
      <c r="D124" s="28"/>
      <c r="E124" s="20">
        <f t="shared" si="32"/>
        <v>0</v>
      </c>
      <c r="F124" s="28"/>
      <c r="G124" s="28"/>
      <c r="H124" s="28">
        <f t="shared" si="24"/>
        <v>0</v>
      </c>
    </row>
    <row r="125" spans="1:8">
      <c r="A125" s="19" t="s">
        <v>183</v>
      </c>
      <c r="B125" s="35" t="s">
        <v>94</v>
      </c>
      <c r="C125" s="28"/>
      <c r="D125" s="28"/>
      <c r="E125" s="20">
        <f t="shared" si="32"/>
        <v>0</v>
      </c>
      <c r="F125" s="28"/>
      <c r="G125" s="28"/>
      <c r="H125" s="28">
        <f t="shared" si="24"/>
        <v>0</v>
      </c>
    </row>
    <row r="126" spans="1:8">
      <c r="A126" s="19" t="s">
        <v>184</v>
      </c>
      <c r="B126" s="35" t="s">
        <v>96</v>
      </c>
      <c r="C126" s="28"/>
      <c r="D126" s="28"/>
      <c r="E126" s="20">
        <f t="shared" si="32"/>
        <v>0</v>
      </c>
      <c r="F126" s="28"/>
      <c r="G126" s="28"/>
      <c r="H126" s="28">
        <f t="shared" si="24"/>
        <v>0</v>
      </c>
    </row>
    <row r="127" spans="1:8">
      <c r="A127" s="19" t="s">
        <v>185</v>
      </c>
      <c r="B127" s="35" t="s">
        <v>98</v>
      </c>
      <c r="C127" s="28"/>
      <c r="D127" s="28"/>
      <c r="E127" s="20">
        <f t="shared" si="32"/>
        <v>0</v>
      </c>
      <c r="F127" s="28"/>
      <c r="G127" s="28"/>
      <c r="H127" s="28">
        <f t="shared" si="24"/>
        <v>0</v>
      </c>
    </row>
    <row r="128" spans="1:8">
      <c r="A128" s="26" t="s">
        <v>99</v>
      </c>
      <c r="B128" s="27"/>
      <c r="C128" s="23">
        <f>SUM(C129:C131)</f>
        <v>0</v>
      </c>
      <c r="D128" s="23">
        <f t="shared" ref="D128:G128" si="33">SUM(D129:D131)</f>
        <v>0</v>
      </c>
      <c r="E128" s="23">
        <f t="shared" si="33"/>
        <v>0</v>
      </c>
      <c r="F128" s="23">
        <f t="shared" si="33"/>
        <v>0</v>
      </c>
      <c r="G128" s="23">
        <f t="shared" si="33"/>
        <v>0</v>
      </c>
      <c r="H128" s="23">
        <f t="shared" si="24"/>
        <v>0</v>
      </c>
    </row>
    <row r="129" spans="1:8">
      <c r="A129" s="19" t="s">
        <v>186</v>
      </c>
      <c r="B129" s="35" t="s">
        <v>101</v>
      </c>
      <c r="C129" s="28"/>
      <c r="D129" s="28"/>
      <c r="E129" s="20">
        <f t="shared" ref="E129:E131" si="34">C129+D129</f>
        <v>0</v>
      </c>
      <c r="F129" s="28"/>
      <c r="G129" s="28"/>
      <c r="H129" s="28">
        <f t="shared" si="24"/>
        <v>0</v>
      </c>
    </row>
    <row r="130" spans="1:8">
      <c r="A130" s="19" t="s">
        <v>187</v>
      </c>
      <c r="B130" s="35" t="s">
        <v>103</v>
      </c>
      <c r="C130" s="28"/>
      <c r="D130" s="28"/>
      <c r="E130" s="20">
        <f t="shared" si="34"/>
        <v>0</v>
      </c>
      <c r="F130" s="28"/>
      <c r="G130" s="28"/>
      <c r="H130" s="28">
        <f t="shared" si="24"/>
        <v>0</v>
      </c>
    </row>
    <row r="131" spans="1:8">
      <c r="A131" s="19" t="s">
        <v>188</v>
      </c>
      <c r="B131" s="35" t="s">
        <v>105</v>
      </c>
      <c r="C131" s="28"/>
      <c r="D131" s="28"/>
      <c r="E131" s="20">
        <f t="shared" si="34"/>
        <v>0</v>
      </c>
      <c r="F131" s="28"/>
      <c r="G131" s="28"/>
      <c r="H131" s="28">
        <f t="shared" si="24"/>
        <v>0</v>
      </c>
    </row>
    <row r="132" spans="1:8">
      <c r="A132" s="26" t="s">
        <v>106</v>
      </c>
      <c r="B132" s="27"/>
      <c r="C132" s="23">
        <f>SUM(C133:C140)</f>
        <v>0</v>
      </c>
      <c r="D132" s="23">
        <f t="shared" ref="D132:G132" si="35">SUM(D133:D140)</f>
        <v>0</v>
      </c>
      <c r="E132" s="23">
        <f t="shared" si="35"/>
        <v>0</v>
      </c>
      <c r="F132" s="23">
        <f t="shared" si="35"/>
        <v>0</v>
      </c>
      <c r="G132" s="23">
        <f t="shared" si="35"/>
        <v>0</v>
      </c>
      <c r="H132" s="23">
        <f t="shared" si="24"/>
        <v>0</v>
      </c>
    </row>
    <row r="133" spans="1:8" ht="22.5">
      <c r="A133" s="19" t="s">
        <v>189</v>
      </c>
      <c r="B133" s="35" t="s">
        <v>108</v>
      </c>
      <c r="C133" s="28"/>
      <c r="D133" s="28"/>
      <c r="E133" s="20">
        <f t="shared" ref="E133:E140" si="36">C133+D133</f>
        <v>0</v>
      </c>
      <c r="F133" s="28"/>
      <c r="G133" s="28"/>
      <c r="H133" s="28">
        <f t="shared" si="24"/>
        <v>0</v>
      </c>
    </row>
    <row r="134" spans="1:8">
      <c r="A134" s="19" t="s">
        <v>190</v>
      </c>
      <c r="B134" s="35" t="s">
        <v>110</v>
      </c>
      <c r="C134" s="28"/>
      <c r="D134" s="28"/>
      <c r="E134" s="20">
        <f t="shared" si="36"/>
        <v>0</v>
      </c>
      <c r="F134" s="28"/>
      <c r="G134" s="28"/>
      <c r="H134" s="28">
        <f t="shared" si="24"/>
        <v>0</v>
      </c>
    </row>
    <row r="135" spans="1:8">
      <c r="A135" s="19" t="s">
        <v>191</v>
      </c>
      <c r="B135" s="35" t="s">
        <v>112</v>
      </c>
      <c r="C135" s="28"/>
      <c r="D135" s="28"/>
      <c r="E135" s="20">
        <f t="shared" si="36"/>
        <v>0</v>
      </c>
      <c r="F135" s="28"/>
      <c r="G135" s="28"/>
      <c r="H135" s="28">
        <f t="shared" si="24"/>
        <v>0</v>
      </c>
    </row>
    <row r="136" spans="1:8">
      <c r="A136" s="19" t="s">
        <v>192</v>
      </c>
      <c r="B136" s="35" t="s">
        <v>114</v>
      </c>
      <c r="C136" s="28"/>
      <c r="D136" s="28"/>
      <c r="E136" s="20">
        <f t="shared" si="36"/>
        <v>0</v>
      </c>
      <c r="F136" s="28"/>
      <c r="G136" s="28"/>
      <c r="H136" s="28">
        <f t="shared" si="24"/>
        <v>0</v>
      </c>
    </row>
    <row r="137" spans="1:8" ht="22.5">
      <c r="A137" s="19" t="s">
        <v>193</v>
      </c>
      <c r="B137" s="35" t="s">
        <v>116</v>
      </c>
      <c r="C137" s="28"/>
      <c r="D137" s="28"/>
      <c r="E137" s="20">
        <f t="shared" si="36"/>
        <v>0</v>
      </c>
      <c r="F137" s="28"/>
      <c r="G137" s="28"/>
      <c r="H137" s="28">
        <f t="shared" si="24"/>
        <v>0</v>
      </c>
    </row>
    <row r="138" spans="1:8">
      <c r="A138" s="19" t="s">
        <v>194</v>
      </c>
      <c r="B138" s="35" t="s">
        <v>118</v>
      </c>
      <c r="C138" s="28"/>
      <c r="D138" s="28"/>
      <c r="E138" s="20">
        <f t="shared" si="36"/>
        <v>0</v>
      </c>
      <c r="F138" s="28"/>
      <c r="G138" s="28"/>
      <c r="H138" s="28">
        <f t="shared" si="24"/>
        <v>0</v>
      </c>
    </row>
    <row r="139" spans="1:8">
      <c r="A139" s="19"/>
      <c r="B139" s="35" t="s">
        <v>119</v>
      </c>
      <c r="C139" s="28"/>
      <c r="D139" s="28"/>
      <c r="E139" s="20">
        <f t="shared" si="36"/>
        <v>0</v>
      </c>
      <c r="F139" s="28"/>
      <c r="G139" s="28"/>
      <c r="H139" s="28">
        <f t="shared" si="24"/>
        <v>0</v>
      </c>
    </row>
    <row r="140" spans="1:8" ht="22.5">
      <c r="A140" s="19" t="s">
        <v>195</v>
      </c>
      <c r="B140" s="35" t="s">
        <v>121</v>
      </c>
      <c r="C140" s="28"/>
      <c r="D140" s="28"/>
      <c r="E140" s="20">
        <f t="shared" si="36"/>
        <v>0</v>
      </c>
      <c r="F140" s="28"/>
      <c r="G140" s="28"/>
      <c r="H140" s="28">
        <f t="shared" si="24"/>
        <v>0</v>
      </c>
    </row>
    <row r="141" spans="1:8">
      <c r="A141" s="26" t="s">
        <v>122</v>
      </c>
      <c r="B141" s="27"/>
      <c r="C141" s="23">
        <f>SUM(C142:C144)</f>
        <v>0</v>
      </c>
      <c r="D141" s="23">
        <f t="shared" ref="D141:G141" si="37">SUM(D142:D144)</f>
        <v>0</v>
      </c>
      <c r="E141" s="23">
        <f t="shared" si="37"/>
        <v>0</v>
      </c>
      <c r="F141" s="23">
        <f t="shared" si="37"/>
        <v>0</v>
      </c>
      <c r="G141" s="23">
        <f t="shared" si="37"/>
        <v>0</v>
      </c>
      <c r="H141" s="23">
        <f t="shared" si="24"/>
        <v>0</v>
      </c>
    </row>
    <row r="142" spans="1:8">
      <c r="A142" s="19" t="s">
        <v>196</v>
      </c>
      <c r="B142" s="35" t="s">
        <v>124</v>
      </c>
      <c r="C142" s="28"/>
      <c r="D142" s="28"/>
      <c r="E142" s="20">
        <f t="shared" ref="E142:E144" si="38">C142+D142</f>
        <v>0</v>
      </c>
      <c r="F142" s="28"/>
      <c r="G142" s="28"/>
      <c r="H142" s="28">
        <f t="shared" si="24"/>
        <v>0</v>
      </c>
    </row>
    <row r="143" spans="1:8">
      <c r="A143" s="19" t="s">
        <v>197</v>
      </c>
      <c r="B143" s="35" t="s">
        <v>126</v>
      </c>
      <c r="C143" s="28"/>
      <c r="D143" s="28"/>
      <c r="E143" s="20">
        <f t="shared" si="38"/>
        <v>0</v>
      </c>
      <c r="F143" s="28"/>
      <c r="G143" s="28"/>
      <c r="H143" s="28">
        <f t="shared" si="24"/>
        <v>0</v>
      </c>
    </row>
    <row r="144" spans="1:8">
      <c r="A144" s="19" t="s">
        <v>198</v>
      </c>
      <c r="B144" s="35" t="s">
        <v>128</v>
      </c>
      <c r="C144" s="28"/>
      <c r="D144" s="28"/>
      <c r="E144" s="20">
        <f t="shared" si="38"/>
        <v>0</v>
      </c>
      <c r="F144" s="28"/>
      <c r="G144" s="28"/>
      <c r="H144" s="28">
        <f t="shared" si="24"/>
        <v>0</v>
      </c>
    </row>
    <row r="145" spans="1:8">
      <c r="A145" s="26" t="s">
        <v>129</v>
      </c>
      <c r="B145" s="27"/>
      <c r="C145" s="23">
        <f>SUM(C146:C152)</f>
        <v>0</v>
      </c>
      <c r="D145" s="23">
        <f t="shared" ref="D145:G145" si="39">SUM(D146:D152)</f>
        <v>0</v>
      </c>
      <c r="E145" s="23">
        <f t="shared" si="39"/>
        <v>0</v>
      </c>
      <c r="F145" s="23">
        <f t="shared" si="39"/>
        <v>0</v>
      </c>
      <c r="G145" s="23">
        <f t="shared" si="39"/>
        <v>0</v>
      </c>
      <c r="H145" s="23">
        <f t="shared" ref="H145:H152" si="40">E145-F145</f>
        <v>0</v>
      </c>
    </row>
    <row r="146" spans="1:8">
      <c r="A146" s="19" t="s">
        <v>199</v>
      </c>
      <c r="B146" s="35" t="s">
        <v>131</v>
      </c>
      <c r="C146" s="28"/>
      <c r="D146" s="28"/>
      <c r="E146" s="20">
        <f t="shared" ref="E146:E152" si="41">C146+D146</f>
        <v>0</v>
      </c>
      <c r="F146" s="28"/>
      <c r="G146" s="28"/>
      <c r="H146" s="28">
        <f t="shared" si="40"/>
        <v>0</v>
      </c>
    </row>
    <row r="147" spans="1:8">
      <c r="A147" s="19" t="s">
        <v>200</v>
      </c>
      <c r="B147" s="35" t="s">
        <v>133</v>
      </c>
      <c r="C147" s="28"/>
      <c r="D147" s="28"/>
      <c r="E147" s="20">
        <f t="shared" si="41"/>
        <v>0</v>
      </c>
      <c r="F147" s="28"/>
      <c r="G147" s="28"/>
      <c r="H147" s="28">
        <f t="shared" si="40"/>
        <v>0</v>
      </c>
    </row>
    <row r="148" spans="1:8">
      <c r="A148" s="19" t="s">
        <v>201</v>
      </c>
      <c r="B148" s="35" t="s">
        <v>135</v>
      </c>
      <c r="C148" s="28"/>
      <c r="D148" s="28"/>
      <c r="E148" s="20">
        <f t="shared" si="41"/>
        <v>0</v>
      </c>
      <c r="F148" s="28"/>
      <c r="G148" s="28"/>
      <c r="H148" s="28">
        <f t="shared" si="40"/>
        <v>0</v>
      </c>
    </row>
    <row r="149" spans="1:8">
      <c r="A149" s="19" t="s">
        <v>202</v>
      </c>
      <c r="B149" s="35" t="s">
        <v>137</v>
      </c>
      <c r="C149" s="28"/>
      <c r="D149" s="28"/>
      <c r="E149" s="20">
        <f t="shared" si="41"/>
        <v>0</v>
      </c>
      <c r="F149" s="28"/>
      <c r="G149" s="28"/>
      <c r="H149" s="28">
        <f t="shared" si="40"/>
        <v>0</v>
      </c>
    </row>
    <row r="150" spans="1:8">
      <c r="A150" s="19" t="s">
        <v>203</v>
      </c>
      <c r="B150" s="35" t="s">
        <v>139</v>
      </c>
      <c r="C150" s="28"/>
      <c r="D150" s="28"/>
      <c r="E150" s="20">
        <f t="shared" si="41"/>
        <v>0</v>
      </c>
      <c r="F150" s="28"/>
      <c r="G150" s="28"/>
      <c r="H150" s="28">
        <f t="shared" si="40"/>
        <v>0</v>
      </c>
    </row>
    <row r="151" spans="1:8">
      <c r="A151" s="19" t="s">
        <v>204</v>
      </c>
      <c r="B151" s="35" t="s">
        <v>141</v>
      </c>
      <c r="C151" s="28"/>
      <c r="D151" s="28"/>
      <c r="E151" s="20">
        <f t="shared" si="41"/>
        <v>0</v>
      </c>
      <c r="F151" s="28"/>
      <c r="G151" s="28"/>
      <c r="H151" s="28">
        <f t="shared" si="40"/>
        <v>0</v>
      </c>
    </row>
    <row r="152" spans="1:8" ht="22.5">
      <c r="A152" s="19" t="s">
        <v>205</v>
      </c>
      <c r="B152" s="35" t="s">
        <v>143</v>
      </c>
      <c r="C152" s="28"/>
      <c r="D152" s="28"/>
      <c r="E152" s="20">
        <f t="shared" si="41"/>
        <v>0</v>
      </c>
      <c r="F152" s="28"/>
      <c r="G152" s="28"/>
      <c r="H152" s="28">
        <f t="shared" si="40"/>
        <v>0</v>
      </c>
    </row>
    <row r="153" spans="1:8">
      <c r="A153" s="22"/>
      <c r="B153" s="35"/>
      <c r="C153" s="28"/>
      <c r="D153" s="28"/>
      <c r="E153" s="28"/>
      <c r="F153" s="28"/>
      <c r="G153" s="28"/>
      <c r="H153" s="28"/>
    </row>
    <row r="154" spans="1:8">
      <c r="A154" s="29" t="s">
        <v>206</v>
      </c>
      <c r="B154" s="30"/>
      <c r="C154" s="23">
        <f>C4+C79</f>
        <v>78768550.920000002</v>
      </c>
      <c r="D154" s="23">
        <f t="shared" ref="D154:H154" si="42">D4+D79</f>
        <v>22979713.130000003</v>
      </c>
      <c r="E154" s="23">
        <f t="shared" si="42"/>
        <v>101748264.05000001</v>
      </c>
      <c r="F154" s="23">
        <f t="shared" si="42"/>
        <v>31417701.82</v>
      </c>
      <c r="G154" s="23">
        <f t="shared" si="42"/>
        <v>31398039.950000003</v>
      </c>
      <c r="H154" s="23">
        <f t="shared" si="42"/>
        <v>70330562.229999989</v>
      </c>
    </row>
    <row r="155" spans="1:8">
      <c r="A155" s="31"/>
      <c r="B155" s="36"/>
      <c r="C155" s="32"/>
      <c r="D155" s="32"/>
      <c r="E155" s="32"/>
      <c r="F155" s="32"/>
      <c r="G155" s="32"/>
      <c r="H155" s="32"/>
    </row>
    <row r="156" spans="1:8">
      <c r="A156" s="45" t="s">
        <v>207</v>
      </c>
      <c r="B156" s="55"/>
      <c r="C156" s="48"/>
      <c r="D156" s="49"/>
      <c r="E156" s="49"/>
      <c r="F156" s="50"/>
      <c r="G156" s="49"/>
    </row>
    <row r="157" spans="1:8">
      <c r="A157" s="47"/>
      <c r="B157" s="56"/>
      <c r="C157" s="50"/>
      <c r="D157" s="49"/>
      <c r="E157" s="46"/>
      <c r="F157" s="46"/>
      <c r="G157" s="46"/>
    </row>
    <row r="158" spans="1:8">
      <c r="A158" s="47"/>
      <c r="B158" s="56"/>
      <c r="C158" s="50"/>
      <c r="D158" s="49"/>
      <c r="E158" s="46"/>
      <c r="F158" s="46"/>
      <c r="G158" s="46"/>
    </row>
    <row r="159" spans="1:8">
      <c r="A159" s="51"/>
      <c r="B159" s="56"/>
      <c r="C159" s="50"/>
      <c r="D159" s="49"/>
      <c r="E159" s="46"/>
      <c r="F159" s="46"/>
      <c r="G159" s="46"/>
    </row>
    <row r="160" spans="1:8" ht="15">
      <c r="A160" s="41"/>
      <c r="B160" s="44"/>
      <c r="C160" s="51"/>
      <c r="D160" s="51"/>
      <c r="E160" s="52"/>
      <c r="F160" s="53"/>
      <c r="G160" s="54"/>
    </row>
    <row r="161" spans="1:7" s="38" customFormat="1" ht="15" customHeight="1">
      <c r="A161" s="42"/>
      <c r="B161" s="42"/>
      <c r="C161" s="39"/>
      <c r="D161" s="39"/>
      <c r="E161" s="43"/>
      <c r="F161" s="43"/>
      <c r="G161" s="43"/>
    </row>
    <row r="162" spans="1:7" s="38" customFormat="1" ht="15" customHeight="1">
      <c r="A162" s="40" t="s">
        <v>208</v>
      </c>
      <c r="B162" s="40"/>
      <c r="C162" s="39"/>
      <c r="D162" s="39"/>
      <c r="E162" s="40" t="s">
        <v>209</v>
      </c>
      <c r="F162" s="40"/>
      <c r="G162" s="40"/>
    </row>
  </sheetData>
  <mergeCells count="29">
    <mergeCell ref="A154:B154"/>
    <mergeCell ref="E161:G161"/>
    <mergeCell ref="E162:G162"/>
    <mergeCell ref="A161:B161"/>
    <mergeCell ref="A162:B162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19685039370078741" right="0.43307086614173229" top="0.31496062992125984" bottom="0.74803149606299213" header="0.31496062992125984" footer="0.31496062992125984"/>
  <pageSetup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2018-07-25T00:24:11Z</cp:lastPrinted>
  <dcterms:created xsi:type="dcterms:W3CDTF">2018-07-25T00:18:55Z</dcterms:created>
  <dcterms:modified xsi:type="dcterms:W3CDTF">2018-07-25T00:24:18Z</dcterms:modified>
</cp:coreProperties>
</file>