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7755"/>
  </bookViews>
  <sheets>
    <sheet name="F7b_PE_GTO_PDH_00_18" sheetId="1" r:id="rId1"/>
  </sheets>
  <definedNames>
    <definedName name="_xlnm.Print_Area" localSheetId="0">F7b_PE_GTO_PDH_00_18!$A$1:$G$31</definedName>
  </definedNames>
  <calcPr calcId="145621"/>
</workbook>
</file>

<file path=xl/calcChain.xml><?xml version="1.0" encoding="utf-8"?>
<calcChain xmlns="http://schemas.openxmlformats.org/spreadsheetml/2006/main">
  <c r="C23" i="1" l="1"/>
  <c r="D23" i="1" s="1"/>
  <c r="E23" i="1" s="1"/>
  <c r="F23" i="1" s="1"/>
  <c r="G23" i="1" s="1"/>
  <c r="C22" i="1"/>
  <c r="D22" i="1" s="1"/>
  <c r="E22" i="1" s="1"/>
  <c r="F22" i="1" s="1"/>
  <c r="G22" i="1" s="1"/>
  <c r="C21" i="1"/>
  <c r="D21" i="1" s="1"/>
  <c r="E21" i="1" s="1"/>
  <c r="F21" i="1" s="1"/>
  <c r="G21" i="1" s="1"/>
  <c r="C20" i="1"/>
  <c r="D20" i="1" s="1"/>
  <c r="E20" i="1" s="1"/>
  <c r="F20" i="1" s="1"/>
  <c r="G20" i="1" s="1"/>
  <c r="C19" i="1"/>
  <c r="D19" i="1" s="1"/>
  <c r="C7" i="1"/>
  <c r="D7" i="1"/>
  <c r="E7" i="1"/>
  <c r="F7" i="1"/>
  <c r="G7" i="1"/>
  <c r="B7" i="1"/>
  <c r="B18" i="1"/>
  <c r="B29" i="1"/>
  <c r="D18" i="1" l="1"/>
  <c r="D29" i="1" s="1"/>
  <c r="E19" i="1"/>
  <c r="C18" i="1"/>
  <c r="C29" i="1" s="1"/>
  <c r="F19" i="1" l="1"/>
  <c r="E18" i="1"/>
  <c r="E29" i="1" s="1"/>
  <c r="F18" i="1" l="1"/>
  <c r="F29" i="1" s="1"/>
  <c r="G19" i="1"/>
  <c r="G18" i="1" s="1"/>
  <c r="G29" i="1" s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<sst xmlns="http://schemas.openxmlformats.org/spreadsheetml/2006/main" count="33" uniqueCount="21">
  <si>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</si>
  <si>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</si>
  <si>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</si>
  <si>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</si>
  <si>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</si>
  <si>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</si>
  <si>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</si>
  <si>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</si>
  <si>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</si>
  <si>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</si>
  <si>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</si>
  <si>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</si>
  <si>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</si>
  <si>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</si>
  <si>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</si>
  <si>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</si>
  <si>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</si>
  <si>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</si>
  <si>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</si>
  <si>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UNIDAD DE TELEVISION DE GUANAJUATO</t>
  </si>
  <si>
    <t>Año en Cuestión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</si>
</sst>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4" fontId="1" fillId="0" borderId="2" xfId="0" applyNumberFormat="1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3" borderId="2" xfId="0" applyNumberFormat="1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3" fontId="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tabSelected="1" workbookViewId="0">
      <selection activeCell="G5" sqref="G5"/>
    </sheetView>
  </sheetViews>
  <sheetFormatPr baseColWidth="10" defaultRowHeight="15" x14ac:dyDescent="0.25"/>
  <cols>
    <col min="1" max="1" width="41.140625" style="8" customWidth="1"/>
    <col min="2" max="2" width="14.42578125" style="8" customWidth="1"/>
    <col min="3" max="3" width="13.570312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9" width="11.42578125" style="8"/>
    <col min="10" max="10" width="14.140625" style="8" bestFit="1" customWidth="1"/>
    <col min="11" max="16384" width="11.42578125" style="8"/>
  </cols>
  <sheetData>
    <row r="1" spans="1:7" x14ac:dyDescent="0.25">
      <c r="A1" s="19" t="s">
        <v>19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5" t="s">
        <v>2</v>
      </c>
      <c r="B4" s="26"/>
      <c r="C4" s="26"/>
      <c r="D4" s="26"/>
      <c r="E4" s="26"/>
      <c r="F4" s="26"/>
      <c r="G4" s="27"/>
    </row>
    <row r="5" spans="1:7" ht="33" customHeight="1" x14ac:dyDescent="0.25">
      <c r="A5" s="10" t="s">
        <v>3</v>
      </c>
      <c r="B5" s="9" t="s">
        <v>20</v>
      </c>
      <c r="C5" s="10">
        <v>2019</v>
      </c>
      <c r="D5" s="10">
        <v>2020</v>
      </c>
      <c r="E5" s="10">
        <v>2021</v>
      </c>
      <c r="F5" s="10">
        <v>2022</v>
      </c>
      <c r="G5" s="17">
        <v>2023</v>
      </c>
    </row>
    <row r="6" spans="1:7" x14ac:dyDescent="0.25">
      <c r="A6" s="11"/>
      <c r="B6" s="12" t="s">
        <v>4</v>
      </c>
      <c r="C6" s="12" t="s">
        <v>5</v>
      </c>
      <c r="D6" s="12" t="s">
        <v>5</v>
      </c>
      <c r="E6" s="12" t="s">
        <v>5</v>
      </c>
      <c r="F6" s="12" t="s">
        <v>5</v>
      </c>
      <c r="G6" s="18" t="s">
        <v>5</v>
      </c>
    </row>
    <row r="7" spans="1:7" x14ac:dyDescent="0.25">
      <c r="A7" s="14" t="s">
        <v>6</v>
      </c>
      <c r="B7" s="15">
        <f t="shared" ref="B7:G7" si="0">SUM(B8:B16)</f>
        <v>0</v>
      </c>
      <c r="C7" s="15">
        <f t="shared" si="0"/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6">
        <f t="shared" si="0"/>
        <v>0</v>
      </c>
    </row>
    <row r="8" spans="1:7" x14ac:dyDescent="0.25">
      <c r="A8" s="1" t="s">
        <v>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">
        <v>0</v>
      </c>
    </row>
    <row r="9" spans="1:7" x14ac:dyDescent="0.25">
      <c r="A9" s="1" t="s">
        <v>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3">
        <v>0</v>
      </c>
    </row>
    <row r="10" spans="1:7" x14ac:dyDescent="0.25">
      <c r="A10" s="1" t="s">
        <v>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3">
        <v>0</v>
      </c>
    </row>
    <row r="11" spans="1:7" ht="26.25" x14ac:dyDescent="0.25">
      <c r="A11" s="4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3">
        <v>0</v>
      </c>
    </row>
    <row r="12" spans="1:7" x14ac:dyDescent="0.25">
      <c r="A12" s="1" t="s">
        <v>11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3">
        <v>0</v>
      </c>
    </row>
    <row r="13" spans="1:7" x14ac:dyDescent="0.25">
      <c r="A13" s="1" t="s">
        <v>12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</row>
    <row r="14" spans="1:7" x14ac:dyDescent="0.25">
      <c r="A14" s="1" t="s">
        <v>13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</row>
    <row r="15" spans="1:7" x14ac:dyDescent="0.25">
      <c r="A15" s="1" t="s">
        <v>14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x14ac:dyDescent="0.25">
      <c r="A16" s="1" t="s">
        <v>15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10" x14ac:dyDescent="0.25">
      <c r="A17" s="1"/>
      <c r="B17" s="2"/>
      <c r="C17" s="2"/>
      <c r="D17" s="2"/>
      <c r="E17" s="2"/>
      <c r="F17" s="2"/>
      <c r="G17" s="3"/>
    </row>
    <row r="18" spans="1:10" x14ac:dyDescent="0.25">
      <c r="A18" s="13" t="s">
        <v>16</v>
      </c>
      <c r="B18" s="15">
        <f t="shared" ref="B18:G18" si="1">SUM(B19:B27)</f>
        <v>78768550.920000002</v>
      </c>
      <c r="C18" s="15">
        <f t="shared" si="1"/>
        <v>81415174.230912</v>
      </c>
      <c r="D18" s="15">
        <f t="shared" si="1"/>
        <v>84264705.328993931</v>
      </c>
      <c r="E18" s="15">
        <f t="shared" si="1"/>
        <v>87466764.131495684</v>
      </c>
      <c r="F18" s="15">
        <f t="shared" si="1"/>
        <v>90965434.696755514</v>
      </c>
      <c r="G18" s="16">
        <f t="shared" si="1"/>
        <v>94695017.5193225</v>
      </c>
    </row>
    <row r="19" spans="1:10" x14ac:dyDescent="0.25">
      <c r="A19" s="1" t="s">
        <v>7</v>
      </c>
      <c r="B19" s="2">
        <v>46255679.920000002</v>
      </c>
      <c r="C19" s="2">
        <f>+B19*1.0336</f>
        <v>47809870.765312009</v>
      </c>
      <c r="D19" s="2">
        <f>+C19*1.035</f>
        <v>49483216.242097922</v>
      </c>
      <c r="E19" s="2">
        <f>++D19*1.038</f>
        <v>51363578.459297642</v>
      </c>
      <c r="F19" s="2">
        <f>+E19*1.04</f>
        <v>53418121.597669549</v>
      </c>
      <c r="G19" s="3">
        <f>+F19*1.041</f>
        <v>55608264.583173998</v>
      </c>
      <c r="J19" s="28"/>
    </row>
    <row r="20" spans="1:10" x14ac:dyDescent="0.25">
      <c r="A20" s="1" t="s">
        <v>8</v>
      </c>
      <c r="B20" s="2">
        <v>2438950</v>
      </c>
      <c r="C20" s="2">
        <f>+B20*1.0336</f>
        <v>2520898.7200000002</v>
      </c>
      <c r="D20" s="2">
        <f>+C20*1.035</f>
        <v>2609130.1751999999</v>
      </c>
      <c r="E20" s="2">
        <f>++D20*1.038</f>
        <v>2708277.1218575998</v>
      </c>
      <c r="F20" s="2">
        <f>+E20*1.04</f>
        <v>2816608.2067319038</v>
      </c>
      <c r="G20" s="3">
        <f>+F20*1.041</f>
        <v>2932089.1432079119</v>
      </c>
      <c r="J20" s="28"/>
    </row>
    <row r="21" spans="1:10" x14ac:dyDescent="0.25">
      <c r="A21" s="1" t="s">
        <v>9</v>
      </c>
      <c r="B21" s="2">
        <v>17653921</v>
      </c>
      <c r="C21" s="2">
        <f>+B21*1.0336</f>
        <v>18247092.7456</v>
      </c>
      <c r="D21" s="2">
        <f>+C21*1.035</f>
        <v>18885740.991696</v>
      </c>
      <c r="E21" s="2">
        <f>++D21*1.038</f>
        <v>19603399.149380449</v>
      </c>
      <c r="F21" s="2">
        <f>+E21*1.04</f>
        <v>20387535.115355667</v>
      </c>
      <c r="G21" s="3">
        <f>+F21*1.041</f>
        <v>21223424.055085249</v>
      </c>
      <c r="J21" s="28"/>
    </row>
    <row r="22" spans="1:10" ht="26.25" x14ac:dyDescent="0.25">
      <c r="A22" s="4" t="s">
        <v>10</v>
      </c>
      <c r="B22" s="2">
        <v>120000</v>
      </c>
      <c r="C22" s="2">
        <f>+B22*1.0336</f>
        <v>124032.00000000001</v>
      </c>
      <c r="D22" s="2">
        <f>+C22*1.035</f>
        <v>128373.12000000001</v>
      </c>
      <c r="E22" s="2">
        <f>++D22*1.038</f>
        <v>133251.29856000002</v>
      </c>
      <c r="F22" s="2">
        <f>+E22*1.04</f>
        <v>138581.35050240002</v>
      </c>
      <c r="G22" s="3">
        <f>+F22*1.041</f>
        <v>144263.18587299841</v>
      </c>
      <c r="J22" s="28"/>
    </row>
    <row r="23" spans="1:10" x14ac:dyDescent="0.25">
      <c r="A23" s="1" t="s">
        <v>11</v>
      </c>
      <c r="B23" s="2">
        <v>12300000</v>
      </c>
      <c r="C23" s="2">
        <f>+B23*1.0336</f>
        <v>12713280</v>
      </c>
      <c r="D23" s="2">
        <f>+C23*1.035</f>
        <v>13158244.799999999</v>
      </c>
      <c r="E23" s="2">
        <f>++D23*1.038</f>
        <v>13658258.102399999</v>
      </c>
      <c r="F23" s="2">
        <f>+E23*1.04</f>
        <v>14204588.426495999</v>
      </c>
      <c r="G23" s="3">
        <f>+F23*1.041</f>
        <v>14786976.551982334</v>
      </c>
      <c r="J23" s="28"/>
    </row>
    <row r="24" spans="1:10" x14ac:dyDescent="0.25">
      <c r="A24" s="1" t="s">
        <v>12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  <c r="J24" s="28"/>
    </row>
    <row r="25" spans="1:10" x14ac:dyDescent="0.25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10" x14ac:dyDescent="0.25">
      <c r="A26" s="1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10" x14ac:dyDescent="0.25">
      <c r="A27" s="1" t="s">
        <v>15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10" x14ac:dyDescent="0.25">
      <c r="A28" s="1"/>
      <c r="B28" s="2"/>
      <c r="C28" s="2"/>
      <c r="D28" s="2"/>
      <c r="E28" s="2"/>
      <c r="F28" s="2"/>
      <c r="G28" s="3"/>
    </row>
    <row r="29" spans="1:10" x14ac:dyDescent="0.25">
      <c r="A29" s="5" t="s">
        <v>18</v>
      </c>
      <c r="B29" s="6">
        <f t="shared" ref="B29:G29" si="2">+B7+B18</f>
        <v>78768550.920000002</v>
      </c>
      <c r="C29" s="6">
        <f t="shared" si="2"/>
        <v>81415174.230912</v>
      </c>
      <c r="D29" s="6">
        <f t="shared" si="2"/>
        <v>84264705.328993931</v>
      </c>
      <c r="E29" s="6">
        <f t="shared" si="2"/>
        <v>87466764.131495684</v>
      </c>
      <c r="F29" s="6">
        <f t="shared" si="2"/>
        <v>90965434.696755514</v>
      </c>
      <c r="G29" s="7">
        <f t="shared" si="2"/>
        <v>94695017.5193225</v>
      </c>
    </row>
  </sheetData>
  <mergeCells count="4">
    <mergeCell ref="A1:G1"/>
    <mergeCell ref="A2:G2"/>
    <mergeCell ref="A3:G3"/>
    <mergeCell ref="A4:G4"/>
  </mergeCells>
  <printOptions horizontalCentered="1"/>
  <pageMargins left="0.59055118110236227" right="0.51181102362204722" top="0.74803149606299213" bottom="0.74803149606299213" header="0.31496062992125984" footer="0.31496062992125984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F7b_PE_GTO_PDH_00_18</vt:lpstr>
      <vt:lpstr>'F7b_PE_GTO_PDH_00_18'!Área_de_impresión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Norma</cp:lastModifiedBy>
  <cp:lastPrinted>2017-08-07T18:21:44Z</cp:lastPrinted>
  <dcterms:created xsi:type="dcterms:W3CDTF">2017-02-02T21:34:30Z</dcterms:created>
  <dcterms:modified xsi:type="dcterms:W3CDTF">2018-04-16T16:09:05Z</dcterms:modified>
</cp:coreProperties>
</file>