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9735" tabRatio="885"/>
  </bookViews>
  <sheets>
    <sheet name="COG" sheetId="21" r:id="rId1"/>
  </sheets>
  <definedNames>
    <definedName name="_xlnm.Print_Area" localSheetId="0">COG!$A$1:$G$82</definedName>
    <definedName name="_xlnm.Print_Titles" localSheetId="0">COG!$1:$2</definedName>
  </definedNames>
  <calcPr calcId="145621"/>
</workbook>
</file>

<file path=xl/calcChain.xml><?xml version="1.0" encoding="utf-8"?>
<calcChain xmlns="http://schemas.openxmlformats.org/spreadsheetml/2006/main">
  <c r="G75" i="21" l="1"/>
  <c r="D74" i="21"/>
  <c r="G74" i="21" s="1"/>
  <c r="D73" i="21"/>
  <c r="G73" i="21" s="1"/>
  <c r="D72" i="21"/>
  <c r="G72" i="21" s="1"/>
  <c r="D71" i="21"/>
  <c r="G71" i="21" s="1"/>
  <c r="D70" i="21"/>
  <c r="D69" i="21"/>
  <c r="G69" i="21" s="1"/>
  <c r="F68" i="21"/>
  <c r="E68" i="21"/>
  <c r="C68" i="21"/>
  <c r="B68" i="21"/>
  <c r="D67" i="21"/>
  <c r="G67" i="21" s="1"/>
  <c r="D66" i="21"/>
  <c r="D65" i="21"/>
  <c r="G65" i="21" s="1"/>
  <c r="F64" i="21"/>
  <c r="E64" i="21"/>
  <c r="C64" i="21"/>
  <c r="B64" i="21"/>
  <c r="D63" i="21"/>
  <c r="G63" i="21" s="1"/>
  <c r="D62" i="21"/>
  <c r="G62" i="21" s="1"/>
  <c r="D61" i="21"/>
  <c r="G61" i="21" s="1"/>
  <c r="D60" i="21"/>
  <c r="G60" i="21" s="1"/>
  <c r="D59" i="21"/>
  <c r="G59" i="21" s="1"/>
  <c r="D58" i="21"/>
  <c r="D57" i="21"/>
  <c r="G57" i="21" s="1"/>
  <c r="F56" i="21"/>
  <c r="E56" i="21"/>
  <c r="C56" i="21"/>
  <c r="B56" i="21"/>
  <c r="D55" i="21"/>
  <c r="G55" i="21" s="1"/>
  <c r="D54" i="21"/>
  <c r="D53" i="21"/>
  <c r="G53" i="21" s="1"/>
  <c r="F52" i="21"/>
  <c r="E52" i="21"/>
  <c r="C52" i="21"/>
  <c r="B52" i="21"/>
  <c r="D51" i="21"/>
  <c r="G51" i="21" s="1"/>
  <c r="D50" i="21"/>
  <c r="G50" i="21" s="1"/>
  <c r="D49" i="21"/>
  <c r="G49" i="21" s="1"/>
  <c r="D48" i="21"/>
  <c r="G48" i="21" s="1"/>
  <c r="D47" i="21"/>
  <c r="G47" i="21" s="1"/>
  <c r="D46" i="21"/>
  <c r="G46" i="21" s="1"/>
  <c r="D45" i="21"/>
  <c r="G45" i="21" s="1"/>
  <c r="D44" i="21"/>
  <c r="D43" i="21"/>
  <c r="G43" i="21" s="1"/>
  <c r="F42" i="21"/>
  <c r="E42" i="21"/>
  <c r="C42" i="21"/>
  <c r="B42" i="21"/>
  <c r="D41" i="21"/>
  <c r="G41" i="21" s="1"/>
  <c r="D40" i="21"/>
  <c r="G40" i="21" s="1"/>
  <c r="D39" i="21"/>
  <c r="G39" i="21" s="1"/>
  <c r="D38" i="21"/>
  <c r="G38" i="21" s="1"/>
  <c r="D37" i="21"/>
  <c r="G37" i="21" s="1"/>
  <c r="D36" i="21"/>
  <c r="G36" i="21" s="1"/>
  <c r="D35" i="21"/>
  <c r="G35" i="21" s="1"/>
  <c r="D34" i="21"/>
  <c r="D33" i="21"/>
  <c r="G33" i="21" s="1"/>
  <c r="F32" i="21"/>
  <c r="E32" i="21"/>
  <c r="C32" i="21"/>
  <c r="B32" i="21"/>
  <c r="D31" i="21"/>
  <c r="G31" i="21" s="1"/>
  <c r="D30" i="21"/>
  <c r="G30" i="21" s="1"/>
  <c r="D29" i="21"/>
  <c r="G29" i="21" s="1"/>
  <c r="D28" i="21"/>
  <c r="G28" i="21" s="1"/>
  <c r="D27" i="21"/>
  <c r="G27" i="21" s="1"/>
  <c r="D26" i="21"/>
  <c r="G26" i="21" s="1"/>
  <c r="D25" i="21"/>
  <c r="G25" i="21" s="1"/>
  <c r="D24" i="21"/>
  <c r="D23" i="21"/>
  <c r="G23" i="21" s="1"/>
  <c r="F22" i="21"/>
  <c r="E22" i="21"/>
  <c r="C22" i="21"/>
  <c r="B22" i="21"/>
  <c r="D21" i="21"/>
  <c r="G21" i="21" s="1"/>
  <c r="D20" i="21"/>
  <c r="G20" i="21" s="1"/>
  <c r="D19" i="21"/>
  <c r="G19" i="21" s="1"/>
  <c r="D18" i="21"/>
  <c r="G18" i="21" s="1"/>
  <c r="D17" i="21"/>
  <c r="G17" i="21" s="1"/>
  <c r="D16" i="21"/>
  <c r="G16" i="21" s="1"/>
  <c r="D15" i="21"/>
  <c r="G15" i="21" s="1"/>
  <c r="D14" i="21"/>
  <c r="D13" i="21"/>
  <c r="G13" i="21" s="1"/>
  <c r="F12" i="21"/>
  <c r="E12" i="21"/>
  <c r="C12" i="21"/>
  <c r="B12" i="21"/>
  <c r="D11" i="21"/>
  <c r="G11" i="21" s="1"/>
  <c r="D10" i="21"/>
  <c r="G10" i="21" s="1"/>
  <c r="D9" i="21"/>
  <c r="G9" i="21" s="1"/>
  <c r="D8" i="21"/>
  <c r="G8" i="21" s="1"/>
  <c r="D7" i="21"/>
  <c r="G7" i="21" s="1"/>
  <c r="D6" i="21"/>
  <c r="D5" i="21"/>
  <c r="G5" i="21" s="1"/>
  <c r="F4" i="21"/>
  <c r="E4" i="21"/>
  <c r="C4" i="21"/>
  <c r="B4" i="21"/>
  <c r="D4" i="21" l="1"/>
  <c r="E3" i="21"/>
  <c r="D56" i="21"/>
  <c r="C3" i="21"/>
  <c r="D68" i="21"/>
  <c r="F3" i="21"/>
  <c r="D42" i="21"/>
  <c r="B3" i="21"/>
  <c r="D22" i="21"/>
  <c r="D12" i="21"/>
  <c r="D32" i="21"/>
  <c r="D52" i="21"/>
  <c r="D64" i="21"/>
  <c r="G6" i="21"/>
  <c r="G4" i="21" s="1"/>
  <c r="G14" i="21"/>
  <c r="G12" i="21" s="1"/>
  <c r="G24" i="21"/>
  <c r="G22" i="21" s="1"/>
  <c r="G34" i="21"/>
  <c r="G32" i="21" s="1"/>
  <c r="G44" i="21"/>
  <c r="G42" i="21" s="1"/>
  <c r="G54" i="21"/>
  <c r="G52" i="21" s="1"/>
  <c r="G58" i="21"/>
  <c r="G56" i="21" s="1"/>
  <c r="G66" i="21"/>
  <c r="G64" i="21" s="1"/>
  <c r="G70" i="21"/>
  <c r="G68" i="21" s="1"/>
  <c r="D3" i="21" l="1"/>
  <c r="G3" i="21"/>
</calcChain>
</file>

<file path=xl/sharedStrings.xml><?xml version="1.0" encoding="utf-8"?>
<sst xmlns="http://schemas.openxmlformats.org/spreadsheetml/2006/main" count="84" uniqueCount="84">
  <si>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</si>
  <si>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</si>
  <si>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</si>
  <si>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</si>
  <si>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</si>
  <si>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</si>
  <si>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</si>
  <si>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</si>
  <si>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</si>
  <si>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</si>
  <si>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</si>
  <si>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</si>
  <si>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</si>
  <si>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</si>
  <si>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</si>
  <si>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</si>
  <si>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</si>
  <si>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</si>
  <si>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</si>
  <si>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</si>
  <si>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</si>
  <si>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</si>
  <si>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</si>
  <si>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</si>
  <si>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</si>
  <si>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</si>
  <si>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</si>
  <si>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</si>
  <si>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</si>
  <si>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</si>
  <si>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</si>
  <si>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</si>
  <si>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</si>
  <si>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</si>
  <si>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</si>
  <si>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</si>
  <si>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</si>
  <si>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</si>
  <si>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</si>
  <si>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</si>
  <si>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</si>
  <si>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</si>
  <si>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</si>
  <si>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</si>
  <si>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</si>
  <si>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</si>
  <si>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</si>
  <si>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</si>
  <si>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</si>
  <si>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</si>
  <si>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</si>
  <si>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</si>
  <si>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</si>
  <si>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</si>
  <si>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</si>
  <si>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</si>
  <si>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</si>
  <si>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</si>
  <si>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</si>
  <si>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</si>
  <si>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</si>
  <si>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</si>
  <si>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</si>
  <si>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</si>
  <si>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</si>
  <si>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</si>
  <si>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</si>
  <si>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</si>
  <si>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</si>
  <si>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</si>
  <si>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</si>
  <si>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</si>
  <si>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</si>
  <si>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</si>
  <si>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</si>
  <si>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</si>
  <si>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</si>
  <si>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</si>
  <si>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</si>
  <si>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</si>
  <si>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UNIDAD DE TELEVISION DE GUANAJUATO
ESTADO ANALÍTICO DEL EJERCICIO DEL PRESUPUESTO DE EGRESOS POR OBJETO DEL GASTO (CAPÍTULO Y CONCEPTO)
AL 31 DE MARZO DEL 2018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</si>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</sst>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0" borderId="1" xfId="9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Protection="1"/>
    <xf numFmtId="0" fontId="0" fillId="0" borderId="0" xfId="0" applyFont="1" applyProtection="1"/>
    <xf numFmtId="0" fontId="4" fillId="2" borderId="6" xfId="9" applyFont="1" applyFill="1" applyBorder="1" applyAlignment="1">
      <alignment horizontal="center" vertical="center"/>
    </xf>
    <xf numFmtId="4" fontId="4" fillId="2" borderId="6" xfId="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indent="1"/>
    </xf>
    <xf numFmtId="0" fontId="0" fillId="0" borderId="4" xfId="0" applyFont="1" applyFill="1" applyBorder="1" applyAlignment="1" applyProtection="1">
      <alignment horizontal="left" indent="1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Border="1" applyProtection="1">
      <protection locked="0"/>
    </xf>
    <xf numFmtId="165" fontId="0" fillId="0" borderId="3" xfId="0" applyNumberFormat="1" applyFont="1" applyBorder="1" applyProtection="1">
      <protection locked="0"/>
    </xf>
    <xf numFmtId="165" fontId="0" fillId="0" borderId="4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0" fontId="4" fillId="2" borderId="7" xfId="9" applyFont="1" applyFill="1" applyBorder="1" applyAlignment="1" applyProtection="1">
      <alignment horizontal="center" vertical="center" wrapText="1"/>
      <protection locked="0"/>
    </xf>
    <xf numFmtId="0" fontId="4" fillId="2" borderId="8" xfId="9" applyFont="1" applyFill="1" applyBorder="1" applyAlignment="1" applyProtection="1">
      <alignment horizontal="center" vertical="center" wrapText="1"/>
      <protection locked="0"/>
    </xf>
    <xf numFmtId="0" fontId="8" fillId="3" borderId="0" xfId="7" applyFont="1" applyFill="1"/>
    <xf numFmtId="0" fontId="9" fillId="0" borderId="0" xfId="7" applyFont="1"/>
    <xf numFmtId="0" fontId="10" fillId="0" borderId="0" xfId="7" applyFont="1" applyAlignment="1">
      <alignment horizontal="center"/>
    </xf>
    <xf numFmtId="0" fontId="9" fillId="0" borderId="0" xfId="7" applyFont="1" applyFill="1" applyBorder="1"/>
    <xf numFmtId="0" fontId="10" fillId="0" borderId="0" xfId="7" applyFont="1" applyFill="1" applyBorder="1" applyAlignment="1">
      <alignment horizontal="center"/>
    </xf>
    <xf numFmtId="0" fontId="9" fillId="0" borderId="4" xfId="7" applyFont="1" applyFill="1" applyBorder="1" applyAlignment="1" applyProtection="1">
      <protection locked="0"/>
    </xf>
    <xf numFmtId="0" fontId="9" fillId="0" borderId="0" xfId="7" applyFont="1" applyFill="1" applyBorder="1" applyAlignment="1" applyProtection="1">
      <protection locked="0"/>
    </xf>
    <xf numFmtId="0" fontId="9" fillId="0" borderId="4" xfId="7" applyFont="1" applyBorder="1" applyAlignment="1"/>
    <xf numFmtId="0" fontId="9" fillId="0" borderId="0" xfId="7" applyFont="1" applyBorder="1" applyAlignment="1"/>
    <xf numFmtId="0" fontId="1" fillId="0" borderId="0" xfId="7" applyFont="1" applyFill="1" applyBorder="1" applyAlignment="1" applyProtection="1">
      <alignment horizontal="center" vertical="top" wrapText="1"/>
      <protection locked="0"/>
    </xf>
    <xf numFmtId="0" fontId="1" fillId="0" borderId="0" xfId="7" applyFont="1" applyFill="1" applyBorder="1" applyAlignment="1" applyProtection="1">
      <alignment vertical="top" wrapText="1"/>
      <protection locked="0"/>
    </xf>
    <xf numFmtId="0" fontId="9" fillId="0" borderId="1" xfId="7" applyFont="1" applyBorder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activeCell="A10" sqref="A10"/>
    </sheetView>
  </sheetViews>
  <sheetFormatPr baseColWidth="10" defaultRowHeight="11.25" x14ac:dyDescent="0.2"/>
  <cols>
    <col min="1" max="1" width="61.1640625" style="3" bestFit="1" customWidth="1"/>
    <col min="2" max="2" width="18.33203125" style="3" customWidth="1"/>
    <col min="3" max="3" width="19.83203125" style="3" customWidth="1"/>
    <col min="4" max="7" width="18.33203125" style="3" customWidth="1"/>
    <col min="8" max="16384" width="12" style="3"/>
  </cols>
  <sheetData>
    <row r="1" spans="1:7" ht="60" customHeight="1" x14ac:dyDescent="0.2">
      <c r="A1" s="15" t="s">
        <v>80</v>
      </c>
      <c r="B1" s="15"/>
      <c r="C1" s="15"/>
      <c r="D1" s="15"/>
      <c r="E1" s="15"/>
      <c r="F1" s="15"/>
      <c r="G1" s="16"/>
    </row>
    <row r="2" spans="1:7" ht="24.95" customHeight="1" x14ac:dyDescent="0.2">
      <c r="A2" s="5" t="s">
        <v>0</v>
      </c>
      <c r="B2" s="6" t="s">
        <v>1</v>
      </c>
      <c r="C2" s="6" t="s">
        <v>79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x14ac:dyDescent="0.2">
      <c r="A3" s="1" t="s">
        <v>6</v>
      </c>
      <c r="B3" s="9">
        <f t="shared" ref="B3:G3" si="0">SUM(B4+B12+B22+B32+B42+B52+B56+B64+B68)</f>
        <v>78768550.920000002</v>
      </c>
      <c r="C3" s="9">
        <f t="shared" si="0"/>
        <v>2096089.86</v>
      </c>
      <c r="D3" s="9">
        <f t="shared" si="0"/>
        <v>80864640.780000001</v>
      </c>
      <c r="E3" s="9">
        <f t="shared" si="0"/>
        <v>13630435.949999999</v>
      </c>
      <c r="F3" s="9">
        <f t="shared" si="0"/>
        <v>13624597.949999999</v>
      </c>
      <c r="G3" s="10">
        <f t="shared" si="0"/>
        <v>67234204.829999998</v>
      </c>
    </row>
    <row r="4" spans="1:7" x14ac:dyDescent="0.2">
      <c r="A4" s="2" t="s">
        <v>7</v>
      </c>
      <c r="B4" s="11">
        <f t="shared" ref="B4:G4" si="1">SUM(B5:B11)</f>
        <v>46255679.920000002</v>
      </c>
      <c r="C4" s="11">
        <f t="shared" si="1"/>
        <v>2058173.79</v>
      </c>
      <c r="D4" s="11">
        <f t="shared" si="1"/>
        <v>48313853.710000001</v>
      </c>
      <c r="E4" s="11">
        <f t="shared" si="1"/>
        <v>9491459.709999999</v>
      </c>
      <c r="F4" s="11">
        <f t="shared" si="1"/>
        <v>9491459.709999999</v>
      </c>
      <c r="G4" s="12">
        <f t="shared" si="1"/>
        <v>38822394</v>
      </c>
    </row>
    <row r="5" spans="1:7" x14ac:dyDescent="0.2">
      <c r="A5" s="7" t="s">
        <v>8</v>
      </c>
      <c r="B5" s="11">
        <v>10731972</v>
      </c>
      <c r="C5" s="11">
        <v>215304</v>
      </c>
      <c r="D5" s="11">
        <f>B5+C5</f>
        <v>10947276</v>
      </c>
      <c r="E5" s="11">
        <v>2503321.23</v>
      </c>
      <c r="F5" s="11">
        <v>2503321.23</v>
      </c>
      <c r="G5" s="12">
        <f>D5-E5</f>
        <v>8443954.7699999996</v>
      </c>
    </row>
    <row r="6" spans="1:7" x14ac:dyDescent="0.2">
      <c r="A6" s="7" t="s">
        <v>9</v>
      </c>
      <c r="B6" s="11">
        <v>5000000</v>
      </c>
      <c r="C6" s="11">
        <v>101560.87</v>
      </c>
      <c r="D6" s="11">
        <f t="shared" ref="D6:D69" si="2">B6+C6</f>
        <v>5101560.87</v>
      </c>
      <c r="E6" s="11">
        <v>1011233.82</v>
      </c>
      <c r="F6" s="11">
        <v>1011233.82</v>
      </c>
      <c r="G6" s="12">
        <f t="shared" ref="G6:G69" si="3">D6-E6</f>
        <v>4090327.0500000003</v>
      </c>
    </row>
    <row r="7" spans="1:7" x14ac:dyDescent="0.2">
      <c r="A7" s="7" t="s">
        <v>10</v>
      </c>
      <c r="B7" s="11">
        <v>14449997</v>
      </c>
      <c r="C7" s="11">
        <v>308409.09999999998</v>
      </c>
      <c r="D7" s="11">
        <f t="shared" si="2"/>
        <v>14758406.1</v>
      </c>
      <c r="E7" s="11">
        <v>2057556.06</v>
      </c>
      <c r="F7" s="11">
        <v>2057556.06</v>
      </c>
      <c r="G7" s="12">
        <f t="shared" si="3"/>
        <v>12700850.039999999</v>
      </c>
    </row>
    <row r="8" spans="1:7" x14ac:dyDescent="0.2">
      <c r="A8" s="7" t="s">
        <v>11</v>
      </c>
      <c r="B8" s="11">
        <v>3622818.92</v>
      </c>
      <c r="C8" s="11">
        <v>70824</v>
      </c>
      <c r="D8" s="11">
        <f t="shared" si="2"/>
        <v>3693642.92</v>
      </c>
      <c r="E8" s="11">
        <v>773279.28</v>
      </c>
      <c r="F8" s="11">
        <v>773279.28</v>
      </c>
      <c r="G8" s="12">
        <f t="shared" si="3"/>
        <v>2920363.6399999997</v>
      </c>
    </row>
    <row r="9" spans="1:7" x14ac:dyDescent="0.2">
      <c r="A9" s="7" t="s">
        <v>12</v>
      </c>
      <c r="B9" s="11">
        <v>12350464</v>
      </c>
      <c r="C9" s="11">
        <v>1360131.82</v>
      </c>
      <c r="D9" s="11">
        <f t="shared" si="2"/>
        <v>13710595.82</v>
      </c>
      <c r="E9" s="11">
        <v>3146069.32</v>
      </c>
      <c r="F9" s="11">
        <v>3146069.32</v>
      </c>
      <c r="G9" s="12">
        <f t="shared" si="3"/>
        <v>10564526.5</v>
      </c>
    </row>
    <row r="10" spans="1:7" x14ac:dyDescent="0.2">
      <c r="A10" s="7" t="s">
        <v>13</v>
      </c>
      <c r="B10" s="11">
        <v>0</v>
      </c>
      <c r="C10" s="11">
        <v>0</v>
      </c>
      <c r="D10" s="11">
        <f t="shared" si="2"/>
        <v>0</v>
      </c>
      <c r="E10" s="11">
        <v>0</v>
      </c>
      <c r="F10" s="11">
        <v>0</v>
      </c>
      <c r="G10" s="12">
        <f t="shared" si="3"/>
        <v>0</v>
      </c>
    </row>
    <row r="11" spans="1:7" x14ac:dyDescent="0.2">
      <c r="A11" s="7" t="s">
        <v>14</v>
      </c>
      <c r="B11" s="11">
        <v>100428</v>
      </c>
      <c r="C11" s="11">
        <v>1944</v>
      </c>
      <c r="D11" s="11">
        <f t="shared" si="2"/>
        <v>102372</v>
      </c>
      <c r="E11" s="11">
        <v>0</v>
      </c>
      <c r="F11" s="11">
        <v>0</v>
      </c>
      <c r="G11" s="12">
        <f t="shared" si="3"/>
        <v>102372</v>
      </c>
    </row>
    <row r="12" spans="1:7" x14ac:dyDescent="0.2">
      <c r="A12" s="2" t="s">
        <v>15</v>
      </c>
      <c r="B12" s="11">
        <f t="shared" ref="B12:G12" si="4">SUM(B13:B21)</f>
        <v>2438950</v>
      </c>
      <c r="C12" s="11">
        <f t="shared" si="4"/>
        <v>169551</v>
      </c>
      <c r="D12" s="11">
        <f t="shared" si="4"/>
        <v>2608501</v>
      </c>
      <c r="E12" s="11">
        <f t="shared" si="4"/>
        <v>814131.42999999993</v>
      </c>
      <c r="F12" s="11">
        <f t="shared" si="4"/>
        <v>814131.42999999993</v>
      </c>
      <c r="G12" s="12">
        <f t="shared" si="4"/>
        <v>1794369.5699999998</v>
      </c>
    </row>
    <row r="13" spans="1:7" x14ac:dyDescent="0.2">
      <c r="A13" s="7" t="s">
        <v>16</v>
      </c>
      <c r="B13" s="11">
        <v>327079.36</v>
      </c>
      <c r="C13" s="11">
        <v>-22000</v>
      </c>
      <c r="D13" s="11">
        <f t="shared" si="2"/>
        <v>305079.36</v>
      </c>
      <c r="E13" s="11">
        <v>73352.7</v>
      </c>
      <c r="F13" s="11">
        <v>73352.7</v>
      </c>
      <c r="G13" s="12">
        <f t="shared" si="3"/>
        <v>231726.65999999997</v>
      </c>
    </row>
    <row r="14" spans="1:7" x14ac:dyDescent="0.2">
      <c r="A14" s="7" t="s">
        <v>17</v>
      </c>
      <c r="B14" s="11">
        <v>272967.40000000002</v>
      </c>
      <c r="C14" s="11">
        <v>53975.59</v>
      </c>
      <c r="D14" s="11">
        <f t="shared" si="2"/>
        <v>326942.99</v>
      </c>
      <c r="E14" s="11">
        <v>133236.54</v>
      </c>
      <c r="F14" s="11">
        <v>133236.54</v>
      </c>
      <c r="G14" s="12">
        <f t="shared" si="3"/>
        <v>193706.44999999998</v>
      </c>
    </row>
    <row r="15" spans="1:7" x14ac:dyDescent="0.2">
      <c r="A15" s="7" t="s">
        <v>18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2">
        <f t="shared" si="3"/>
        <v>0</v>
      </c>
    </row>
    <row r="16" spans="1:7" x14ac:dyDescent="0.2">
      <c r="A16" s="7" t="s">
        <v>19</v>
      </c>
      <c r="B16" s="11">
        <v>228500</v>
      </c>
      <c r="C16" s="11">
        <v>48100</v>
      </c>
      <c r="D16" s="11">
        <f t="shared" si="2"/>
        <v>276600</v>
      </c>
      <c r="E16" s="11">
        <v>158926.13</v>
      </c>
      <c r="F16" s="11">
        <v>158926.13</v>
      </c>
      <c r="G16" s="12">
        <f t="shared" si="3"/>
        <v>117673.87</v>
      </c>
    </row>
    <row r="17" spans="1:7" x14ac:dyDescent="0.2">
      <c r="A17" s="7" t="s">
        <v>20</v>
      </c>
      <c r="B17" s="11">
        <v>6929</v>
      </c>
      <c r="C17" s="11">
        <v>0</v>
      </c>
      <c r="D17" s="11">
        <f t="shared" si="2"/>
        <v>6929</v>
      </c>
      <c r="E17" s="11">
        <v>446.66</v>
      </c>
      <c r="F17" s="11">
        <v>446.66</v>
      </c>
      <c r="G17" s="12">
        <f t="shared" si="3"/>
        <v>6482.34</v>
      </c>
    </row>
    <row r="18" spans="1:7" x14ac:dyDescent="0.2">
      <c r="A18" s="7" t="s">
        <v>21</v>
      </c>
      <c r="B18" s="11">
        <v>933280</v>
      </c>
      <c r="C18" s="11">
        <v>0</v>
      </c>
      <c r="D18" s="11">
        <f t="shared" si="2"/>
        <v>933280</v>
      </c>
      <c r="E18" s="11">
        <v>258632.29</v>
      </c>
      <c r="F18" s="11">
        <v>258632.29</v>
      </c>
      <c r="G18" s="12">
        <f t="shared" si="3"/>
        <v>674647.71</v>
      </c>
    </row>
    <row r="19" spans="1:7" x14ac:dyDescent="0.2">
      <c r="A19" s="7" t="s">
        <v>22</v>
      </c>
      <c r="B19" s="11">
        <v>405603.6</v>
      </c>
      <c r="C19" s="11">
        <v>0</v>
      </c>
      <c r="D19" s="11">
        <f t="shared" si="2"/>
        <v>405603.6</v>
      </c>
      <c r="E19" s="11">
        <v>63000</v>
      </c>
      <c r="F19" s="11">
        <v>63000</v>
      </c>
      <c r="G19" s="12">
        <f t="shared" si="3"/>
        <v>342603.6</v>
      </c>
    </row>
    <row r="20" spans="1:7" x14ac:dyDescent="0.2">
      <c r="A20" s="7" t="s">
        <v>23</v>
      </c>
      <c r="B20" s="11">
        <v>0</v>
      </c>
      <c r="C20" s="11">
        <v>0</v>
      </c>
      <c r="D20" s="11">
        <f t="shared" si="2"/>
        <v>0</v>
      </c>
      <c r="E20" s="11">
        <v>0</v>
      </c>
      <c r="F20" s="11">
        <v>0</v>
      </c>
      <c r="G20" s="12">
        <f t="shared" si="3"/>
        <v>0</v>
      </c>
    </row>
    <row r="21" spans="1:7" x14ac:dyDescent="0.2">
      <c r="A21" s="7" t="s">
        <v>24</v>
      </c>
      <c r="B21" s="11">
        <v>264590.64</v>
      </c>
      <c r="C21" s="11">
        <v>89475.41</v>
      </c>
      <c r="D21" s="11">
        <f t="shared" si="2"/>
        <v>354066.05000000005</v>
      </c>
      <c r="E21" s="11">
        <v>126537.11</v>
      </c>
      <c r="F21" s="11">
        <v>126537.11</v>
      </c>
      <c r="G21" s="12">
        <f t="shared" si="3"/>
        <v>227528.94000000006</v>
      </c>
    </row>
    <row r="22" spans="1:7" x14ac:dyDescent="0.2">
      <c r="A22" s="2" t="s">
        <v>25</v>
      </c>
      <c r="B22" s="11">
        <f t="shared" ref="B22:G22" si="5">SUM(B23:B31)</f>
        <v>17653921</v>
      </c>
      <c r="C22" s="11">
        <f t="shared" si="5"/>
        <v>-295634.93</v>
      </c>
      <c r="D22" s="11">
        <f t="shared" si="5"/>
        <v>17358286.07</v>
      </c>
      <c r="E22" s="11">
        <f t="shared" si="5"/>
        <v>3293181.2000000007</v>
      </c>
      <c r="F22" s="11">
        <f t="shared" si="5"/>
        <v>3287343.2000000007</v>
      </c>
      <c r="G22" s="12">
        <f t="shared" si="5"/>
        <v>14065104.870000001</v>
      </c>
    </row>
    <row r="23" spans="1:7" x14ac:dyDescent="0.2">
      <c r="A23" s="7" t="s">
        <v>26</v>
      </c>
      <c r="B23" s="11">
        <v>9534327</v>
      </c>
      <c r="C23" s="11">
        <v>0</v>
      </c>
      <c r="D23" s="11">
        <f t="shared" si="2"/>
        <v>9534327</v>
      </c>
      <c r="E23" s="11">
        <v>1843417.36</v>
      </c>
      <c r="F23" s="11">
        <v>1837579.36</v>
      </c>
      <c r="G23" s="12">
        <f t="shared" si="3"/>
        <v>7690909.6399999997</v>
      </c>
    </row>
    <row r="24" spans="1:7" x14ac:dyDescent="0.2">
      <c r="A24" s="7" t="s">
        <v>27</v>
      </c>
      <c r="B24" s="11">
        <v>2431817.98</v>
      </c>
      <c r="C24" s="11">
        <v>15800</v>
      </c>
      <c r="D24" s="11">
        <f t="shared" si="2"/>
        <v>2447617.98</v>
      </c>
      <c r="E24" s="11">
        <v>125548.29</v>
      </c>
      <c r="F24" s="11">
        <v>125548.29</v>
      </c>
      <c r="G24" s="12">
        <f t="shared" si="3"/>
        <v>2322069.69</v>
      </c>
    </row>
    <row r="25" spans="1:7" x14ac:dyDescent="0.2">
      <c r="A25" s="7" t="s">
        <v>28</v>
      </c>
      <c r="B25" s="11">
        <v>1203221.02</v>
      </c>
      <c r="C25" s="11">
        <v>35962</v>
      </c>
      <c r="D25" s="11">
        <f t="shared" si="2"/>
        <v>1239183.02</v>
      </c>
      <c r="E25" s="11">
        <v>258747.67</v>
      </c>
      <c r="F25" s="11">
        <v>258747.67</v>
      </c>
      <c r="G25" s="12">
        <f t="shared" si="3"/>
        <v>980435.35</v>
      </c>
    </row>
    <row r="26" spans="1:7" x14ac:dyDescent="0.2">
      <c r="A26" s="7" t="s">
        <v>29</v>
      </c>
      <c r="B26" s="11">
        <v>431800</v>
      </c>
      <c r="C26" s="11">
        <v>0</v>
      </c>
      <c r="D26" s="11">
        <f t="shared" si="2"/>
        <v>431800</v>
      </c>
      <c r="E26" s="11">
        <v>11091.45</v>
      </c>
      <c r="F26" s="11">
        <v>11091.45</v>
      </c>
      <c r="G26" s="12">
        <f t="shared" si="3"/>
        <v>420708.55</v>
      </c>
    </row>
    <row r="27" spans="1:7" x14ac:dyDescent="0.2">
      <c r="A27" s="7" t="s">
        <v>30</v>
      </c>
      <c r="B27" s="11">
        <v>1343380</v>
      </c>
      <c r="C27" s="11">
        <v>-80043.17</v>
      </c>
      <c r="D27" s="11">
        <f t="shared" si="2"/>
        <v>1263336.83</v>
      </c>
      <c r="E27" s="11">
        <v>166467.74</v>
      </c>
      <c r="F27" s="11">
        <v>166467.74</v>
      </c>
      <c r="G27" s="12">
        <f t="shared" si="3"/>
        <v>1096869.0900000001</v>
      </c>
    </row>
    <row r="28" spans="1:7" x14ac:dyDescent="0.2">
      <c r="A28" s="7" t="s">
        <v>31</v>
      </c>
      <c r="B28" s="11">
        <v>700000</v>
      </c>
      <c r="C28" s="11">
        <v>-126082</v>
      </c>
      <c r="D28" s="11">
        <f t="shared" si="2"/>
        <v>573918</v>
      </c>
      <c r="E28" s="11">
        <v>112873.27</v>
      </c>
      <c r="F28" s="11">
        <v>112873.27</v>
      </c>
      <c r="G28" s="12">
        <f t="shared" si="3"/>
        <v>461044.73</v>
      </c>
    </row>
    <row r="29" spans="1:7" x14ac:dyDescent="0.2">
      <c r="A29" s="7" t="s">
        <v>32</v>
      </c>
      <c r="B29" s="11">
        <v>837211</v>
      </c>
      <c r="C29" s="11">
        <v>-227682.7</v>
      </c>
      <c r="D29" s="11">
        <f t="shared" si="2"/>
        <v>609528.30000000005</v>
      </c>
      <c r="E29" s="11">
        <v>306121.40000000002</v>
      </c>
      <c r="F29" s="11">
        <v>306121.40000000002</v>
      </c>
      <c r="G29" s="12">
        <f t="shared" si="3"/>
        <v>303406.90000000002</v>
      </c>
    </row>
    <row r="30" spans="1:7" x14ac:dyDescent="0.2">
      <c r="A30" s="7" t="s">
        <v>33</v>
      </c>
      <c r="B30" s="11">
        <v>194600</v>
      </c>
      <c r="C30" s="11">
        <v>194463.87</v>
      </c>
      <c r="D30" s="11">
        <f t="shared" si="2"/>
        <v>389063.87</v>
      </c>
      <c r="E30" s="11">
        <v>249846.93</v>
      </c>
      <c r="F30" s="11">
        <v>249846.93</v>
      </c>
      <c r="G30" s="12">
        <f t="shared" si="3"/>
        <v>139216.94</v>
      </c>
    </row>
    <row r="31" spans="1:7" x14ac:dyDescent="0.2">
      <c r="A31" s="7" t="s">
        <v>34</v>
      </c>
      <c r="B31" s="11">
        <v>977564</v>
      </c>
      <c r="C31" s="11">
        <v>-108052.93</v>
      </c>
      <c r="D31" s="11">
        <f t="shared" si="2"/>
        <v>869511.07000000007</v>
      </c>
      <c r="E31" s="11">
        <v>219067.09</v>
      </c>
      <c r="F31" s="11">
        <v>219067.09</v>
      </c>
      <c r="G31" s="12">
        <f t="shared" si="3"/>
        <v>650443.9800000001</v>
      </c>
    </row>
    <row r="32" spans="1:7" x14ac:dyDescent="0.2">
      <c r="A32" s="2" t="s">
        <v>35</v>
      </c>
      <c r="B32" s="11">
        <f t="shared" ref="B32:G32" si="6">SUM(B33:B41)</f>
        <v>120000</v>
      </c>
      <c r="C32" s="11">
        <f t="shared" si="6"/>
        <v>0</v>
      </c>
      <c r="D32" s="11">
        <f t="shared" si="6"/>
        <v>120000</v>
      </c>
      <c r="E32" s="11">
        <f t="shared" si="6"/>
        <v>31663.61</v>
      </c>
      <c r="F32" s="11">
        <f t="shared" si="6"/>
        <v>31663.61</v>
      </c>
      <c r="G32" s="12">
        <f t="shared" si="6"/>
        <v>88336.39</v>
      </c>
    </row>
    <row r="33" spans="1:7" x14ac:dyDescent="0.2">
      <c r="A33" s="7" t="s">
        <v>36</v>
      </c>
      <c r="B33" s="11">
        <v>0</v>
      </c>
      <c r="C33" s="11">
        <v>0</v>
      </c>
      <c r="D33" s="11">
        <f t="shared" si="2"/>
        <v>0</v>
      </c>
      <c r="E33" s="11">
        <v>0</v>
      </c>
      <c r="F33" s="11">
        <v>0</v>
      </c>
      <c r="G33" s="12">
        <f t="shared" si="3"/>
        <v>0</v>
      </c>
    </row>
    <row r="34" spans="1:7" x14ac:dyDescent="0.2">
      <c r="A34" s="7" t="s">
        <v>37</v>
      </c>
      <c r="B34" s="11">
        <v>0</v>
      </c>
      <c r="C34" s="11">
        <v>0</v>
      </c>
      <c r="D34" s="11">
        <f t="shared" si="2"/>
        <v>0</v>
      </c>
      <c r="E34" s="11">
        <v>0</v>
      </c>
      <c r="F34" s="11">
        <v>0</v>
      </c>
      <c r="G34" s="12">
        <f t="shared" si="3"/>
        <v>0</v>
      </c>
    </row>
    <row r="35" spans="1:7" x14ac:dyDescent="0.2">
      <c r="A35" s="7" t="s">
        <v>38</v>
      </c>
      <c r="B35" s="11">
        <v>0</v>
      </c>
      <c r="C35" s="11">
        <v>0</v>
      </c>
      <c r="D35" s="11">
        <f t="shared" si="2"/>
        <v>0</v>
      </c>
      <c r="E35" s="11">
        <v>0</v>
      </c>
      <c r="F35" s="11">
        <v>0</v>
      </c>
      <c r="G35" s="12">
        <f t="shared" si="3"/>
        <v>0</v>
      </c>
    </row>
    <row r="36" spans="1:7" x14ac:dyDescent="0.2">
      <c r="A36" s="7" t="s">
        <v>39</v>
      </c>
      <c r="B36" s="11">
        <v>0</v>
      </c>
      <c r="C36" s="11">
        <v>0</v>
      </c>
      <c r="D36" s="11">
        <f t="shared" si="2"/>
        <v>0</v>
      </c>
      <c r="E36" s="11">
        <v>0</v>
      </c>
      <c r="F36" s="11">
        <v>0</v>
      </c>
      <c r="G36" s="12">
        <f t="shared" si="3"/>
        <v>0</v>
      </c>
    </row>
    <row r="37" spans="1:7" x14ac:dyDescent="0.2">
      <c r="A37" s="7" t="s">
        <v>40</v>
      </c>
      <c r="B37" s="11">
        <v>120000</v>
      </c>
      <c r="C37" s="11">
        <v>0</v>
      </c>
      <c r="D37" s="11">
        <f t="shared" si="2"/>
        <v>120000</v>
      </c>
      <c r="E37" s="11">
        <v>31663.61</v>
      </c>
      <c r="F37" s="11">
        <v>31663.61</v>
      </c>
      <c r="G37" s="12">
        <f t="shared" si="3"/>
        <v>88336.39</v>
      </c>
    </row>
    <row r="38" spans="1:7" x14ac:dyDescent="0.2">
      <c r="A38" s="7" t="s">
        <v>41</v>
      </c>
      <c r="B38" s="11">
        <v>0</v>
      </c>
      <c r="C38" s="11">
        <v>0</v>
      </c>
      <c r="D38" s="11">
        <f t="shared" si="2"/>
        <v>0</v>
      </c>
      <c r="E38" s="11">
        <v>0</v>
      </c>
      <c r="F38" s="11">
        <v>0</v>
      </c>
      <c r="G38" s="12">
        <f t="shared" si="3"/>
        <v>0</v>
      </c>
    </row>
    <row r="39" spans="1:7" x14ac:dyDescent="0.2">
      <c r="A39" s="7" t="s">
        <v>42</v>
      </c>
      <c r="B39" s="11">
        <v>0</v>
      </c>
      <c r="C39" s="11">
        <v>0</v>
      </c>
      <c r="D39" s="11">
        <f t="shared" si="2"/>
        <v>0</v>
      </c>
      <c r="E39" s="11">
        <v>0</v>
      </c>
      <c r="F39" s="11">
        <v>0</v>
      </c>
      <c r="G39" s="12">
        <f t="shared" si="3"/>
        <v>0</v>
      </c>
    </row>
    <row r="40" spans="1:7" x14ac:dyDescent="0.2">
      <c r="A40" s="7" t="s">
        <v>43</v>
      </c>
      <c r="B40" s="11">
        <v>0</v>
      </c>
      <c r="C40" s="11">
        <v>0</v>
      </c>
      <c r="D40" s="11">
        <f t="shared" si="2"/>
        <v>0</v>
      </c>
      <c r="E40" s="11">
        <v>0</v>
      </c>
      <c r="F40" s="11">
        <v>0</v>
      </c>
      <c r="G40" s="12">
        <f t="shared" si="3"/>
        <v>0</v>
      </c>
    </row>
    <row r="41" spans="1:7" x14ac:dyDescent="0.2">
      <c r="A41" s="7" t="s">
        <v>44</v>
      </c>
      <c r="B41" s="11">
        <v>0</v>
      </c>
      <c r="C41" s="11">
        <v>0</v>
      </c>
      <c r="D41" s="11">
        <f t="shared" si="2"/>
        <v>0</v>
      </c>
      <c r="E41" s="11">
        <v>0</v>
      </c>
      <c r="F41" s="11">
        <v>0</v>
      </c>
      <c r="G41" s="12">
        <f t="shared" si="3"/>
        <v>0</v>
      </c>
    </row>
    <row r="42" spans="1:7" x14ac:dyDescent="0.2">
      <c r="A42" s="2" t="s">
        <v>45</v>
      </c>
      <c r="B42" s="11">
        <f t="shared" ref="B42:G42" si="7">SUM(B43:B51)</f>
        <v>12300000</v>
      </c>
      <c r="C42" s="11">
        <f t="shared" si="7"/>
        <v>164000</v>
      </c>
      <c r="D42" s="11">
        <f t="shared" si="7"/>
        <v>12464000</v>
      </c>
      <c r="E42" s="11">
        <f t="shared" si="7"/>
        <v>0</v>
      </c>
      <c r="F42" s="11">
        <f t="shared" si="7"/>
        <v>0</v>
      </c>
      <c r="G42" s="12">
        <f t="shared" si="7"/>
        <v>12464000</v>
      </c>
    </row>
    <row r="43" spans="1:7" x14ac:dyDescent="0.2">
      <c r="A43" s="7" t="s">
        <v>46</v>
      </c>
      <c r="B43" s="11">
        <v>6340000</v>
      </c>
      <c r="C43" s="11">
        <v>104000</v>
      </c>
      <c r="D43" s="11">
        <f t="shared" si="2"/>
        <v>6444000</v>
      </c>
      <c r="E43" s="11">
        <v>0</v>
      </c>
      <c r="F43" s="11">
        <v>0</v>
      </c>
      <c r="G43" s="12">
        <f t="shared" si="3"/>
        <v>6444000</v>
      </c>
    </row>
    <row r="44" spans="1:7" x14ac:dyDescent="0.2">
      <c r="A44" s="7" t="s">
        <v>47</v>
      </c>
      <c r="B44" s="11">
        <v>0</v>
      </c>
      <c r="C44" s="11">
        <v>0</v>
      </c>
      <c r="D44" s="11">
        <f t="shared" si="2"/>
        <v>0</v>
      </c>
      <c r="E44" s="11">
        <v>0</v>
      </c>
      <c r="F44" s="11">
        <v>0</v>
      </c>
      <c r="G44" s="12">
        <f t="shared" si="3"/>
        <v>0</v>
      </c>
    </row>
    <row r="45" spans="1:7" x14ac:dyDescent="0.2">
      <c r="A45" s="7" t="s">
        <v>48</v>
      </c>
      <c r="B45" s="11">
        <v>0</v>
      </c>
      <c r="C45" s="11">
        <v>0</v>
      </c>
      <c r="D45" s="11">
        <f t="shared" si="2"/>
        <v>0</v>
      </c>
      <c r="E45" s="11">
        <v>0</v>
      </c>
      <c r="F45" s="11">
        <v>0</v>
      </c>
      <c r="G45" s="12">
        <f t="shared" si="3"/>
        <v>0</v>
      </c>
    </row>
    <row r="46" spans="1:7" x14ac:dyDescent="0.2">
      <c r="A46" s="7" t="s">
        <v>49</v>
      </c>
      <c r="B46" s="11">
        <v>0</v>
      </c>
      <c r="C46" s="11">
        <v>0</v>
      </c>
      <c r="D46" s="11">
        <f t="shared" si="2"/>
        <v>0</v>
      </c>
      <c r="E46" s="11">
        <v>0</v>
      </c>
      <c r="F46" s="11">
        <v>0</v>
      </c>
      <c r="G46" s="12">
        <f t="shared" si="3"/>
        <v>0</v>
      </c>
    </row>
    <row r="47" spans="1:7" x14ac:dyDescent="0.2">
      <c r="A47" s="7" t="s">
        <v>50</v>
      </c>
      <c r="B47" s="11">
        <v>0</v>
      </c>
      <c r="C47" s="11">
        <v>0</v>
      </c>
      <c r="D47" s="11">
        <f t="shared" si="2"/>
        <v>0</v>
      </c>
      <c r="E47" s="11">
        <v>0</v>
      </c>
      <c r="F47" s="11">
        <v>0</v>
      </c>
      <c r="G47" s="12">
        <f t="shared" si="3"/>
        <v>0</v>
      </c>
    </row>
    <row r="48" spans="1:7" x14ac:dyDescent="0.2">
      <c r="A48" s="7" t="s">
        <v>51</v>
      </c>
      <c r="B48" s="11">
        <v>5960000</v>
      </c>
      <c r="C48" s="11">
        <v>60000</v>
      </c>
      <c r="D48" s="11">
        <f t="shared" si="2"/>
        <v>6020000</v>
      </c>
      <c r="E48" s="11">
        <v>0</v>
      </c>
      <c r="F48" s="11">
        <v>0</v>
      </c>
      <c r="G48" s="12">
        <f t="shared" si="3"/>
        <v>6020000</v>
      </c>
    </row>
    <row r="49" spans="1:7" x14ac:dyDescent="0.2">
      <c r="A49" s="7" t="s">
        <v>52</v>
      </c>
      <c r="B49" s="11">
        <v>0</v>
      </c>
      <c r="C49" s="11">
        <v>0</v>
      </c>
      <c r="D49" s="11">
        <f t="shared" si="2"/>
        <v>0</v>
      </c>
      <c r="E49" s="11">
        <v>0</v>
      </c>
      <c r="F49" s="11">
        <v>0</v>
      </c>
      <c r="G49" s="12">
        <f t="shared" si="3"/>
        <v>0</v>
      </c>
    </row>
    <row r="50" spans="1:7" x14ac:dyDescent="0.2">
      <c r="A50" s="7" t="s">
        <v>53</v>
      </c>
      <c r="B50" s="11">
        <v>0</v>
      </c>
      <c r="C50" s="11">
        <v>0</v>
      </c>
      <c r="D50" s="11">
        <f t="shared" si="2"/>
        <v>0</v>
      </c>
      <c r="E50" s="11">
        <v>0</v>
      </c>
      <c r="F50" s="11">
        <v>0</v>
      </c>
      <c r="G50" s="12">
        <f t="shared" si="3"/>
        <v>0</v>
      </c>
    </row>
    <row r="51" spans="1:7" x14ac:dyDescent="0.2">
      <c r="A51" s="7" t="s">
        <v>54</v>
      </c>
      <c r="B51" s="11">
        <v>0</v>
      </c>
      <c r="C51" s="11">
        <v>0</v>
      </c>
      <c r="D51" s="11">
        <f t="shared" si="2"/>
        <v>0</v>
      </c>
      <c r="E51" s="11">
        <v>0</v>
      </c>
      <c r="F51" s="11">
        <v>0</v>
      </c>
      <c r="G51" s="12">
        <f t="shared" si="3"/>
        <v>0</v>
      </c>
    </row>
    <row r="52" spans="1:7" x14ac:dyDescent="0.2">
      <c r="A52" s="2" t="s">
        <v>77</v>
      </c>
      <c r="B52" s="11">
        <f t="shared" ref="B52:G52" si="8">SUM(B53:B55)</f>
        <v>0</v>
      </c>
      <c r="C52" s="11">
        <f t="shared" si="8"/>
        <v>0</v>
      </c>
      <c r="D52" s="11">
        <f t="shared" si="8"/>
        <v>0</v>
      </c>
      <c r="E52" s="11">
        <f t="shared" si="8"/>
        <v>0</v>
      </c>
      <c r="F52" s="11">
        <f t="shared" si="8"/>
        <v>0</v>
      </c>
      <c r="G52" s="12">
        <f t="shared" si="8"/>
        <v>0</v>
      </c>
    </row>
    <row r="53" spans="1:7" x14ac:dyDescent="0.2">
      <c r="A53" s="7" t="s">
        <v>55</v>
      </c>
      <c r="B53" s="11">
        <v>0</v>
      </c>
      <c r="C53" s="11">
        <v>0</v>
      </c>
      <c r="D53" s="11">
        <f t="shared" si="2"/>
        <v>0</v>
      </c>
      <c r="E53" s="11">
        <v>0</v>
      </c>
      <c r="F53" s="11">
        <v>0</v>
      </c>
      <c r="G53" s="12">
        <f t="shared" si="3"/>
        <v>0</v>
      </c>
    </row>
    <row r="54" spans="1:7" x14ac:dyDescent="0.2">
      <c r="A54" s="7" t="s">
        <v>56</v>
      </c>
      <c r="B54" s="11">
        <v>0</v>
      </c>
      <c r="C54" s="11">
        <v>0</v>
      </c>
      <c r="D54" s="11">
        <f t="shared" si="2"/>
        <v>0</v>
      </c>
      <c r="E54" s="11">
        <v>0</v>
      </c>
      <c r="F54" s="11">
        <v>0</v>
      </c>
      <c r="G54" s="12">
        <f t="shared" si="3"/>
        <v>0</v>
      </c>
    </row>
    <row r="55" spans="1:7" x14ac:dyDescent="0.2">
      <c r="A55" s="7" t="s">
        <v>57</v>
      </c>
      <c r="B55" s="11">
        <v>0</v>
      </c>
      <c r="C55" s="11">
        <v>0</v>
      </c>
      <c r="D55" s="11">
        <f t="shared" si="2"/>
        <v>0</v>
      </c>
      <c r="E55" s="11">
        <v>0</v>
      </c>
      <c r="F55" s="11">
        <v>0</v>
      </c>
      <c r="G55" s="12">
        <f t="shared" si="3"/>
        <v>0</v>
      </c>
    </row>
    <row r="56" spans="1:7" x14ac:dyDescent="0.2">
      <c r="A56" s="2" t="s">
        <v>58</v>
      </c>
      <c r="B56" s="11">
        <f t="shared" ref="B56:G56" si="9">SUM(B57:B63)</f>
        <v>0</v>
      </c>
      <c r="C56" s="11">
        <f t="shared" si="9"/>
        <v>0</v>
      </c>
      <c r="D56" s="11">
        <f t="shared" si="9"/>
        <v>0</v>
      </c>
      <c r="E56" s="11">
        <f t="shared" si="9"/>
        <v>0</v>
      </c>
      <c r="F56" s="11">
        <f t="shared" si="9"/>
        <v>0</v>
      </c>
      <c r="G56" s="12">
        <f t="shared" si="9"/>
        <v>0</v>
      </c>
    </row>
    <row r="57" spans="1:7" x14ac:dyDescent="0.2">
      <c r="A57" s="7" t="s">
        <v>59</v>
      </c>
      <c r="B57" s="11">
        <v>0</v>
      </c>
      <c r="C57" s="11">
        <v>0</v>
      </c>
      <c r="D57" s="11">
        <f t="shared" si="2"/>
        <v>0</v>
      </c>
      <c r="E57" s="11">
        <v>0</v>
      </c>
      <c r="F57" s="11">
        <v>0</v>
      </c>
      <c r="G57" s="12">
        <f t="shared" si="3"/>
        <v>0</v>
      </c>
    </row>
    <row r="58" spans="1:7" x14ac:dyDescent="0.2">
      <c r="A58" s="7" t="s">
        <v>60</v>
      </c>
      <c r="B58" s="11">
        <v>0</v>
      </c>
      <c r="C58" s="11">
        <v>0</v>
      </c>
      <c r="D58" s="11">
        <f t="shared" si="2"/>
        <v>0</v>
      </c>
      <c r="E58" s="11">
        <v>0</v>
      </c>
      <c r="F58" s="11">
        <v>0</v>
      </c>
      <c r="G58" s="12">
        <f t="shared" si="3"/>
        <v>0</v>
      </c>
    </row>
    <row r="59" spans="1:7" x14ac:dyDescent="0.2">
      <c r="A59" s="7" t="s">
        <v>61</v>
      </c>
      <c r="B59" s="11">
        <v>0</v>
      </c>
      <c r="C59" s="11">
        <v>0</v>
      </c>
      <c r="D59" s="11">
        <f t="shared" si="2"/>
        <v>0</v>
      </c>
      <c r="E59" s="11">
        <v>0</v>
      </c>
      <c r="F59" s="11">
        <v>0</v>
      </c>
      <c r="G59" s="12">
        <f t="shared" si="3"/>
        <v>0</v>
      </c>
    </row>
    <row r="60" spans="1:7" x14ac:dyDescent="0.2">
      <c r="A60" s="7" t="s">
        <v>62</v>
      </c>
      <c r="B60" s="11">
        <v>0</v>
      </c>
      <c r="C60" s="11">
        <v>0</v>
      </c>
      <c r="D60" s="11">
        <f t="shared" si="2"/>
        <v>0</v>
      </c>
      <c r="E60" s="11">
        <v>0</v>
      </c>
      <c r="F60" s="11">
        <v>0</v>
      </c>
      <c r="G60" s="12">
        <f t="shared" si="3"/>
        <v>0</v>
      </c>
    </row>
    <row r="61" spans="1:7" x14ac:dyDescent="0.2">
      <c r="A61" s="7" t="s">
        <v>63</v>
      </c>
      <c r="B61" s="11">
        <v>0</v>
      </c>
      <c r="C61" s="11">
        <v>0</v>
      </c>
      <c r="D61" s="11">
        <f t="shared" si="2"/>
        <v>0</v>
      </c>
      <c r="E61" s="11">
        <v>0</v>
      </c>
      <c r="F61" s="11">
        <v>0</v>
      </c>
      <c r="G61" s="12">
        <f t="shared" si="3"/>
        <v>0</v>
      </c>
    </row>
    <row r="62" spans="1:7" x14ac:dyDescent="0.2">
      <c r="A62" s="7" t="s">
        <v>64</v>
      </c>
      <c r="B62" s="11">
        <v>0</v>
      </c>
      <c r="C62" s="11">
        <v>0</v>
      </c>
      <c r="D62" s="11">
        <f t="shared" si="2"/>
        <v>0</v>
      </c>
      <c r="E62" s="11">
        <v>0</v>
      </c>
      <c r="F62" s="11">
        <v>0</v>
      </c>
      <c r="G62" s="12">
        <f t="shared" si="3"/>
        <v>0</v>
      </c>
    </row>
    <row r="63" spans="1:7" x14ac:dyDescent="0.2">
      <c r="A63" s="7" t="s">
        <v>65</v>
      </c>
      <c r="B63" s="11">
        <v>0</v>
      </c>
      <c r="C63" s="11">
        <v>0</v>
      </c>
      <c r="D63" s="11">
        <f t="shared" si="2"/>
        <v>0</v>
      </c>
      <c r="E63" s="11">
        <v>0</v>
      </c>
      <c r="F63" s="11">
        <v>0</v>
      </c>
      <c r="G63" s="12">
        <f t="shared" si="3"/>
        <v>0</v>
      </c>
    </row>
    <row r="64" spans="1:7" x14ac:dyDescent="0.2">
      <c r="A64" s="2" t="s">
        <v>66</v>
      </c>
      <c r="B64" s="11">
        <f t="shared" ref="B64:G64" si="10">SUM(B65:B67)</f>
        <v>0</v>
      </c>
      <c r="C64" s="11">
        <f t="shared" si="10"/>
        <v>0</v>
      </c>
      <c r="D64" s="11">
        <f t="shared" si="10"/>
        <v>0</v>
      </c>
      <c r="E64" s="11">
        <f t="shared" si="10"/>
        <v>0</v>
      </c>
      <c r="F64" s="11">
        <f t="shared" si="10"/>
        <v>0</v>
      </c>
      <c r="G64" s="12">
        <f t="shared" si="10"/>
        <v>0</v>
      </c>
    </row>
    <row r="65" spans="1:7" x14ac:dyDescent="0.2">
      <c r="A65" s="7" t="s">
        <v>67</v>
      </c>
      <c r="B65" s="11">
        <v>0</v>
      </c>
      <c r="C65" s="11">
        <v>0</v>
      </c>
      <c r="D65" s="11">
        <f t="shared" si="2"/>
        <v>0</v>
      </c>
      <c r="E65" s="11">
        <v>0</v>
      </c>
      <c r="F65" s="11">
        <v>0</v>
      </c>
      <c r="G65" s="12">
        <f t="shared" si="3"/>
        <v>0</v>
      </c>
    </row>
    <row r="66" spans="1:7" x14ac:dyDescent="0.2">
      <c r="A66" s="7" t="s">
        <v>68</v>
      </c>
      <c r="B66" s="11">
        <v>0</v>
      </c>
      <c r="C66" s="11">
        <v>0</v>
      </c>
      <c r="D66" s="11">
        <f t="shared" si="2"/>
        <v>0</v>
      </c>
      <c r="E66" s="11">
        <v>0</v>
      </c>
      <c r="F66" s="11">
        <v>0</v>
      </c>
      <c r="G66" s="12">
        <f t="shared" si="3"/>
        <v>0</v>
      </c>
    </row>
    <row r="67" spans="1:7" x14ac:dyDescent="0.2">
      <c r="A67" s="7" t="s">
        <v>69</v>
      </c>
      <c r="B67" s="11">
        <v>0</v>
      </c>
      <c r="C67" s="11">
        <v>0</v>
      </c>
      <c r="D67" s="11">
        <f t="shared" si="2"/>
        <v>0</v>
      </c>
      <c r="E67" s="11">
        <v>0</v>
      </c>
      <c r="F67" s="11">
        <v>0</v>
      </c>
      <c r="G67" s="12">
        <f t="shared" si="3"/>
        <v>0</v>
      </c>
    </row>
    <row r="68" spans="1:7" x14ac:dyDescent="0.2">
      <c r="A68" s="2" t="s">
        <v>78</v>
      </c>
      <c r="B68" s="11">
        <f t="shared" ref="B68:G68" si="11">SUM(B69:B75)</f>
        <v>0</v>
      </c>
      <c r="C68" s="11">
        <f t="shared" si="11"/>
        <v>0</v>
      </c>
      <c r="D68" s="11">
        <f t="shared" si="11"/>
        <v>0</v>
      </c>
      <c r="E68" s="11">
        <f t="shared" si="11"/>
        <v>0</v>
      </c>
      <c r="F68" s="11">
        <f t="shared" si="11"/>
        <v>0</v>
      </c>
      <c r="G68" s="12">
        <f t="shared" si="11"/>
        <v>0</v>
      </c>
    </row>
    <row r="69" spans="1:7" x14ac:dyDescent="0.2">
      <c r="A69" s="7" t="s">
        <v>70</v>
      </c>
      <c r="B69" s="11">
        <v>0</v>
      </c>
      <c r="C69" s="11">
        <v>0</v>
      </c>
      <c r="D69" s="11">
        <f t="shared" si="2"/>
        <v>0</v>
      </c>
      <c r="E69" s="11">
        <v>0</v>
      </c>
      <c r="F69" s="11">
        <v>0</v>
      </c>
      <c r="G69" s="12">
        <f t="shared" si="3"/>
        <v>0</v>
      </c>
    </row>
    <row r="70" spans="1:7" x14ac:dyDescent="0.2">
      <c r="A70" s="7" t="s">
        <v>71</v>
      </c>
      <c r="B70" s="11">
        <v>0</v>
      </c>
      <c r="C70" s="11">
        <v>0</v>
      </c>
      <c r="D70" s="11">
        <f t="shared" ref="D70:D74" si="12">B70+C70</f>
        <v>0</v>
      </c>
      <c r="E70" s="11">
        <v>0</v>
      </c>
      <c r="F70" s="11">
        <v>0</v>
      </c>
      <c r="G70" s="12">
        <f t="shared" ref="G70:G75" si="13">D70-E70</f>
        <v>0</v>
      </c>
    </row>
    <row r="71" spans="1:7" x14ac:dyDescent="0.2">
      <c r="A71" s="7" t="s">
        <v>72</v>
      </c>
      <c r="B71" s="11">
        <v>0</v>
      </c>
      <c r="C71" s="11">
        <v>0</v>
      </c>
      <c r="D71" s="11">
        <f t="shared" si="12"/>
        <v>0</v>
      </c>
      <c r="E71" s="11">
        <v>0</v>
      </c>
      <c r="F71" s="11">
        <v>0</v>
      </c>
      <c r="G71" s="12">
        <f t="shared" si="13"/>
        <v>0</v>
      </c>
    </row>
    <row r="72" spans="1:7" x14ac:dyDescent="0.2">
      <c r="A72" s="7" t="s">
        <v>73</v>
      </c>
      <c r="B72" s="11">
        <v>0</v>
      </c>
      <c r="C72" s="11">
        <v>0</v>
      </c>
      <c r="D72" s="11">
        <f t="shared" si="12"/>
        <v>0</v>
      </c>
      <c r="E72" s="11">
        <v>0</v>
      </c>
      <c r="F72" s="11">
        <v>0</v>
      </c>
      <c r="G72" s="12">
        <f t="shared" si="13"/>
        <v>0</v>
      </c>
    </row>
    <row r="73" spans="1:7" x14ac:dyDescent="0.2">
      <c r="A73" s="7" t="s">
        <v>74</v>
      </c>
      <c r="B73" s="11">
        <v>0</v>
      </c>
      <c r="C73" s="11">
        <v>0</v>
      </c>
      <c r="D73" s="11">
        <f t="shared" si="12"/>
        <v>0</v>
      </c>
      <c r="E73" s="11">
        <v>0</v>
      </c>
      <c r="F73" s="11">
        <v>0</v>
      </c>
      <c r="G73" s="12">
        <f t="shared" si="13"/>
        <v>0</v>
      </c>
    </row>
    <row r="74" spans="1:7" x14ac:dyDescent="0.2">
      <c r="A74" s="7" t="s">
        <v>75</v>
      </c>
      <c r="B74" s="11">
        <v>0</v>
      </c>
      <c r="C74" s="11">
        <v>0</v>
      </c>
      <c r="D74" s="11">
        <f t="shared" si="12"/>
        <v>0</v>
      </c>
      <c r="E74" s="11">
        <v>0</v>
      </c>
      <c r="F74" s="11">
        <v>0</v>
      </c>
      <c r="G74" s="12">
        <f t="shared" si="13"/>
        <v>0</v>
      </c>
    </row>
    <row r="75" spans="1:7" x14ac:dyDescent="0.2">
      <c r="A75" s="8" t="s">
        <v>76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4">
        <f t="shared" si="13"/>
        <v>0</v>
      </c>
    </row>
    <row r="76" spans="1:7" x14ac:dyDescent="0.2">
      <c r="A76" s="4"/>
      <c r="B76" s="4"/>
      <c r="C76" s="4"/>
    </row>
    <row r="77" spans="1:7" ht="12.75" x14ac:dyDescent="0.2">
      <c r="A77" s="17" t="s">
        <v>81</v>
      </c>
      <c r="B77" s="18"/>
      <c r="C77" s="18"/>
      <c r="D77" s="18"/>
      <c r="E77" s="19"/>
      <c r="F77" s="19"/>
    </row>
    <row r="78" spans="1:7" ht="12.75" x14ac:dyDescent="0.2">
      <c r="A78" s="18"/>
      <c r="B78" s="18"/>
      <c r="C78" s="18"/>
      <c r="D78" s="18"/>
      <c r="E78" s="18"/>
      <c r="F78" s="18"/>
    </row>
    <row r="79" spans="1:7" ht="12.75" x14ac:dyDescent="0.2">
      <c r="A79" s="20"/>
      <c r="B79" s="21"/>
      <c r="C79" s="19"/>
      <c r="D79" s="19"/>
      <c r="E79" s="19"/>
      <c r="F79" s="19"/>
    </row>
    <row r="80" spans="1:7" ht="12.75" x14ac:dyDescent="0.2">
      <c r="A80" s="20"/>
      <c r="B80" s="20"/>
      <c r="C80" s="18"/>
      <c r="D80" s="18"/>
      <c r="E80" s="18"/>
      <c r="F80" s="18"/>
    </row>
    <row r="81" spans="1:6" ht="12.75" x14ac:dyDescent="0.2">
      <c r="A81" s="22"/>
      <c r="B81" s="23"/>
      <c r="C81" s="18"/>
      <c r="D81" s="24"/>
      <c r="E81" s="24"/>
      <c r="F81" s="25"/>
    </row>
    <row r="82" spans="1:6" ht="12.75" x14ac:dyDescent="0.2">
      <c r="A82" s="26" t="s">
        <v>82</v>
      </c>
      <c r="B82" s="27"/>
      <c r="C82" s="18"/>
      <c r="D82" s="28" t="s">
        <v>83</v>
      </c>
      <c r="E82" s="28"/>
      <c r="F82" s="25"/>
    </row>
  </sheetData>
  <protectedRanges>
    <protectedRange sqref="B3:G3" name="Rango1_2_1"/>
  </protectedRanges>
  <mergeCells count="2">
    <mergeCell ref="A1:G1"/>
    <mergeCell ref="D82:E82"/>
  </mergeCells>
  <pageMargins left="0.70866141732283472" right="0.70866141732283472" top="0.47" bottom="0.4" header="0.31496062992125984" footer="0.31496062992125984"/>
  <pageSetup scale="8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2018-05-22T23:13:44Z</cp:lastPrinted>
  <dcterms:created xsi:type="dcterms:W3CDTF">2014-02-10T03:37:14Z</dcterms:created>
  <dcterms:modified xsi:type="dcterms:W3CDTF">2018-05-22T23:13:51Z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