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1 Trim 2022\Nueva carpeta\10Informacion Diciplina financiera\"/>
    </mc:Choice>
  </mc:AlternateContent>
  <bookViews>
    <workbookView xWindow="0" yWindow="0" windowWidth="28800" windowHeight="12435"/>
  </bookViews>
  <sheets>
    <sheet name="F1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'F1'!$A$1:$F$90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_xlnm.Print_Titles" localSheetId="0">'F1'!$1:$5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E76" i="1" s="1"/>
  <c r="F65" i="1"/>
  <c r="E65" i="1"/>
  <c r="F60" i="1"/>
  <c r="F76" i="1" s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B44" i="1" s="1"/>
  <c r="B59" i="1" s="1"/>
  <c r="F20" i="1"/>
  <c r="E20" i="1"/>
  <c r="F16" i="1"/>
  <c r="E16" i="1"/>
  <c r="C14" i="1"/>
  <c r="C44" i="1" s="1"/>
  <c r="C59" i="1" s="1"/>
  <c r="B14" i="1"/>
  <c r="F6" i="1"/>
  <c r="F44" i="1" s="1"/>
  <c r="E6" i="1"/>
  <c r="E44" i="1" s="1"/>
  <c r="C6" i="1"/>
  <c r="B6" i="1"/>
  <c r="E56" i="1" l="1"/>
  <c r="E78" i="1" s="1"/>
  <c r="F56" i="1"/>
  <c r="F78" i="1" s="1"/>
</calcChain>
</file>

<file path=xl/sharedStrings.xml><?xml version="1.0" encoding="utf-8"?>
<sst xmlns="http://schemas.openxmlformats.org/spreadsheetml/2006/main" count="123" uniqueCount="122">
  <si>
    <t>UNIDAD DE TELEVISION DE GUANAJUATO
Estado de Situación Financiera Detallado - LDF
al 31 de Marzo de 2022 y al 31 de Diciembre de 2021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</si>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</sst>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1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6" fillId="0" borderId="0" xfId="2" applyFont="1" applyFill="1" applyProtection="1">
      <protection locked="0"/>
    </xf>
    <xf numFmtId="49" fontId="3" fillId="0" borderId="0" xfId="2" applyNumberFormat="1" applyFont="1" applyFill="1" applyAlignment="1" applyProtection="1">
      <alignment horizontal="left" vertical="top"/>
      <protection locked="0"/>
    </xf>
    <xf numFmtId="4" fontId="3" fillId="0" borderId="0" xfId="2" applyNumberFormat="1" applyFont="1" applyFill="1" applyAlignment="1" applyProtection="1">
      <alignment horizontal="right" vertical="top"/>
      <protection locked="0"/>
    </xf>
    <xf numFmtId="0" fontId="2" fillId="0" borderId="0" xfId="1"/>
    <xf numFmtId="0" fontId="7" fillId="0" borderId="0" xfId="2" applyFont="1" applyFill="1" applyProtection="1">
      <protection locked="0"/>
    </xf>
    <xf numFmtId="4" fontId="3" fillId="0" borderId="0" xfId="1" applyNumberFormat="1" applyFont="1"/>
    <xf numFmtId="49" fontId="3" fillId="0" borderId="0" xfId="2" applyNumberFormat="1" applyFont="1" applyFill="1" applyProtection="1">
      <protection locked="0"/>
    </xf>
    <xf numFmtId="4" fontId="3" fillId="0" borderId="0" xfId="2" applyNumberFormat="1" applyFont="1" applyFill="1" applyProtection="1">
      <protection locked="0"/>
    </xf>
    <xf numFmtId="0" fontId="7" fillId="0" borderId="11" xfId="2" applyFont="1" applyFill="1" applyBorder="1" applyAlignment="1" applyProtection="1">
      <alignment horizontal="center"/>
      <protection locked="0"/>
    </xf>
    <xf numFmtId="0" fontId="8" fillId="0" borderId="0" xfId="2" applyFont="1" applyFill="1" applyProtection="1">
      <protection locked="0"/>
    </xf>
    <xf numFmtId="0" fontId="9" fillId="0" borderId="0" xfId="2" applyFont="1" applyFill="1" applyBorder="1" applyAlignment="1" applyProtection="1">
      <alignment horizontal="center" vertical="top" wrapText="1"/>
      <protection locked="0"/>
    </xf>
    <xf numFmtId="0" fontId="9" fillId="0" borderId="0" xfId="2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 31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USB%20Nestor/Edos%20Fin%201%20Trim%202022/Nueva%20carpeta/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89"/>
  <sheetViews>
    <sheetView showGridLines="0" tabSelected="1" zoomScaleNormal="100" workbookViewId="0">
      <selection activeCell="D88" sqref="D88"/>
    </sheetView>
  </sheetViews>
  <sheetFormatPr baseColWidth="10" defaultColWidth="11.42578125" defaultRowHeight="11.25" x14ac:dyDescent="0.2"/>
  <cols>
    <col min="1" max="1" width="42.85546875" style="4" customWidth="1"/>
    <col min="2" max="3" width="12.28515625" style="4" bestFit="1" customWidth="1"/>
    <col min="4" max="4" width="43.7109375" style="4" customWidth="1"/>
    <col min="5" max="5" width="13" style="4" customWidth="1"/>
    <col min="6" max="6" width="12.85546875" style="4" customWidth="1"/>
    <col min="7" max="16384" width="11.42578125" style="4"/>
  </cols>
  <sheetData>
    <row r="1" spans="1:6" ht="49.5" customHeight="1" x14ac:dyDescent="0.2">
      <c r="A1" s="1" t="s">
        <v>0</v>
      </c>
      <c r="B1" s="2"/>
      <c r="C1" s="2"/>
      <c r="D1" s="2"/>
      <c r="E1" s="2"/>
      <c r="F1" s="3"/>
    </row>
    <row r="2" spans="1:6" ht="12.95" customHeight="1" x14ac:dyDescent="0.2">
      <c r="A2" s="5" t="s">
        <v>1</v>
      </c>
      <c r="B2" s="6">
        <v>2022</v>
      </c>
      <c r="C2" s="6">
        <v>2021</v>
      </c>
      <c r="D2" s="5" t="s">
        <v>1</v>
      </c>
      <c r="E2" s="6">
        <v>2022</v>
      </c>
      <c r="F2" s="6">
        <v>2021</v>
      </c>
    </row>
    <row r="3" spans="1:6" ht="12.95" customHeight="1" x14ac:dyDescent="0.2">
      <c r="A3" s="7"/>
      <c r="B3" s="8"/>
      <c r="C3" s="8"/>
      <c r="D3" s="9"/>
      <c r="E3" s="8"/>
      <c r="F3" s="8"/>
    </row>
    <row r="4" spans="1:6" ht="12.95" customHeight="1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ht="22.5" hidden="1" customHeight="1" x14ac:dyDescent="0.2">
      <c r="A6" s="7" t="s">
        <v>6</v>
      </c>
      <c r="B6" s="13">
        <f>SUM(B7:B13)</f>
        <v>664724.04</v>
      </c>
      <c r="C6" s="13">
        <f>SUM(C7:C13)</f>
        <v>530603.09</v>
      </c>
      <c r="D6" s="9" t="s">
        <v>7</v>
      </c>
      <c r="E6" s="13">
        <f>SUM(E7:E15)</f>
        <v>1189401.83</v>
      </c>
      <c r="F6" s="13">
        <f>SUM(F7:F15)</f>
        <v>3139558.1199999996</v>
      </c>
    </row>
    <row r="7" spans="1:6" x14ac:dyDescent="0.2">
      <c r="A7" s="14" t="s">
        <v>8</v>
      </c>
      <c r="B7" s="13"/>
      <c r="C7" s="13"/>
      <c r="D7" s="15" t="s">
        <v>9</v>
      </c>
      <c r="E7" s="13">
        <v>-36521.99</v>
      </c>
      <c r="F7" s="13">
        <v>-36522.269999999997</v>
      </c>
    </row>
    <row r="8" spans="1:6" x14ac:dyDescent="0.2">
      <c r="A8" s="14" t="s">
        <v>10</v>
      </c>
      <c r="B8" s="13">
        <v>664724.04</v>
      </c>
      <c r="C8" s="13">
        <v>530603.09</v>
      </c>
      <c r="D8" s="15" t="s">
        <v>11</v>
      </c>
      <c r="E8" s="13">
        <v>0</v>
      </c>
      <c r="F8" s="13">
        <v>0</v>
      </c>
    </row>
    <row r="9" spans="1:6" ht="22.5" x14ac:dyDescent="0.2">
      <c r="A9" s="14" t="s">
        <v>12</v>
      </c>
      <c r="B9" s="13"/>
      <c r="C9" s="13"/>
      <c r="D9" s="15" t="s">
        <v>13</v>
      </c>
      <c r="E9" s="13"/>
      <c r="F9" s="13"/>
    </row>
    <row r="10" spans="1:6" ht="22.5" x14ac:dyDescent="0.2">
      <c r="A10" s="14" t="s">
        <v>14</v>
      </c>
      <c r="B10" s="13"/>
      <c r="C10" s="13"/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ht="22.5" customHeight="1" x14ac:dyDescent="0.2">
      <c r="A13" s="14" t="s">
        <v>20</v>
      </c>
      <c r="B13" s="13"/>
      <c r="C13" s="13"/>
      <c r="D13" s="15" t="s">
        <v>21</v>
      </c>
      <c r="E13" s="13">
        <v>838470.63</v>
      </c>
      <c r="F13" s="13">
        <v>2938497.28</v>
      </c>
    </row>
    <row r="14" spans="1:6" ht="22.5" x14ac:dyDescent="0.2">
      <c r="A14" s="7" t="s">
        <v>22</v>
      </c>
      <c r="B14" s="13">
        <f>SUM(B15:B21)</f>
        <v>16367629.779999999</v>
      </c>
      <c r="C14" s="13">
        <f>SUM(C15:C21)</f>
        <v>37295521.210000001</v>
      </c>
      <c r="D14" s="15" t="s">
        <v>23</v>
      </c>
      <c r="E14" s="13"/>
      <c r="F14" s="13"/>
    </row>
    <row r="15" spans="1:6" x14ac:dyDescent="0.2">
      <c r="A15" s="14" t="s">
        <v>24</v>
      </c>
      <c r="B15" s="13">
        <v>13811317.140000001</v>
      </c>
      <c r="C15" s="13">
        <v>34026749.340000004</v>
      </c>
      <c r="D15" s="15" t="s">
        <v>25</v>
      </c>
      <c r="E15" s="13">
        <v>387453.19</v>
      </c>
      <c r="F15" s="13">
        <v>237583.11</v>
      </c>
    </row>
    <row r="16" spans="1:6" x14ac:dyDescent="0.2">
      <c r="A16" s="14" t="s">
        <v>26</v>
      </c>
      <c r="B16" s="13">
        <v>1555700.02</v>
      </c>
      <c r="C16" s="13">
        <v>2826892.36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962612.62</v>
      </c>
      <c r="C17" s="13">
        <v>441879.51</v>
      </c>
      <c r="D17" s="15" t="s">
        <v>29</v>
      </c>
      <c r="E17" s="13">
        <v>0</v>
      </c>
      <c r="F17" s="13">
        <v>0</v>
      </c>
    </row>
    <row r="18" spans="1:6" ht="22.5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>
        <v>38000</v>
      </c>
      <c r="C19" s="13">
        <v>0</v>
      </c>
      <c r="D19" s="15" t="s">
        <v>33</v>
      </c>
      <c r="E19" s="13">
        <v>0</v>
      </c>
      <c r="F19" s="13">
        <v>0</v>
      </c>
    </row>
    <row r="20" spans="1:6" ht="22.5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ht="24.75" customHeight="1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ht="22.5" x14ac:dyDescent="0.2">
      <c r="A22" s="7" t="s">
        <v>38</v>
      </c>
      <c r="B22" s="13">
        <f>SUM(B23:B27)</f>
        <v>436742.53</v>
      </c>
      <c r="C22" s="13">
        <f>SUM(C23:C27)</f>
        <v>0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436742.53</v>
      </c>
      <c r="C23" s="13">
        <v>0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ht="22.5" x14ac:dyDescent="0.2">
      <c r="A26" s="14" t="s">
        <v>46</v>
      </c>
      <c r="B26" s="13"/>
      <c r="C26" s="13"/>
      <c r="D26" s="15" t="s">
        <v>47</v>
      </c>
      <c r="E26" s="13">
        <v>0</v>
      </c>
      <c r="F26" s="13">
        <v>0</v>
      </c>
    </row>
    <row r="27" spans="1:6" ht="22.5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0</v>
      </c>
      <c r="C28" s="13">
        <f>SUM(C29:C33)</f>
        <v>0</v>
      </c>
      <c r="D28" s="9" t="s">
        <v>51</v>
      </c>
      <c r="E28" s="13">
        <f>SUM(E29:E34)</f>
        <v>0</v>
      </c>
      <c r="F28" s="13">
        <f>SUM(F29:F34)</f>
        <v>0</v>
      </c>
    </row>
    <row r="29" spans="1:6" x14ac:dyDescent="0.2">
      <c r="A29" s="14" t="s">
        <v>52</v>
      </c>
      <c r="B29" s="13">
        <v>0</v>
      </c>
      <c r="C29" s="13">
        <v>0</v>
      </c>
      <c r="D29" s="15" t="s">
        <v>53</v>
      </c>
      <c r="E29" s="13"/>
      <c r="F29" s="13"/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ht="22.5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ht="22.5" x14ac:dyDescent="0.2">
      <c r="A33" s="14" t="s">
        <v>60</v>
      </c>
      <c r="B33" s="13"/>
      <c r="C33" s="13"/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ht="22.5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285728.87</v>
      </c>
      <c r="C38" s="13">
        <f>SUM(C39:C42)</f>
        <v>285728.87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285728.87</v>
      </c>
      <c r="C39" s="13">
        <v>285728.87</v>
      </c>
      <c r="D39" s="9" t="s">
        <v>73</v>
      </c>
      <c r="E39" s="13">
        <f>SUM(E40:E42)</f>
        <v>0</v>
      </c>
      <c r="F39" s="13">
        <f>SUM(F40:F42)</f>
        <v>0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ht="22.5" x14ac:dyDescent="0.2">
      <c r="A44" s="10" t="s">
        <v>80</v>
      </c>
      <c r="B44" s="11">
        <f>B6+B14+B22+B28+B34+B35+B38</f>
        <v>17754825.220000003</v>
      </c>
      <c r="C44" s="11">
        <f>C6+C14+C22+C28+C34+C35+C38</f>
        <v>38111853.170000002</v>
      </c>
      <c r="D44" s="12" t="s">
        <v>81</v>
      </c>
      <c r="E44" s="11">
        <f>E6+E16+E20+E23+E24+E28+E35+E39</f>
        <v>1189401.83</v>
      </c>
      <c r="F44" s="11">
        <f>F6+F16+F20+F23+F24+F28+F35+F39</f>
        <v>3139558.1199999996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ht="22.5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ht="22.5" x14ac:dyDescent="0.2">
      <c r="A49" s="17" t="s">
        <v>88</v>
      </c>
      <c r="B49" s="13">
        <v>37442337.859999999</v>
      </c>
      <c r="C49" s="13">
        <v>37442337.859999999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162762590.66999999</v>
      </c>
      <c r="C50" s="13">
        <v>162762590.66999999</v>
      </c>
      <c r="D50" s="9" t="s">
        <v>91</v>
      </c>
      <c r="E50" s="13">
        <v>0</v>
      </c>
      <c r="F50" s="13">
        <v>0</v>
      </c>
    </row>
    <row r="51" spans="1:6" ht="22.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ht="22.5" x14ac:dyDescent="0.2">
      <c r="A52" s="17" t="s">
        <v>94</v>
      </c>
      <c r="B52" s="13">
        <v>-138515756.44999999</v>
      </c>
      <c r="C52" s="13">
        <v>-138515756.44999999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ht="27.75" customHeight="1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1189401.83</v>
      </c>
      <c r="F56" s="11">
        <f>F54+F44</f>
        <v>3139558.1199999996</v>
      </c>
    </row>
    <row r="57" spans="1:6" ht="22.5" x14ac:dyDescent="0.2">
      <c r="A57" s="16" t="s">
        <v>101</v>
      </c>
      <c r="B57" s="11">
        <f>SUM(B47:B55)</f>
        <v>61689172.079999983</v>
      </c>
      <c r="C57" s="11">
        <f>SUM(C47:C55)</f>
        <v>61689172.079999983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79443997.299999982</v>
      </c>
      <c r="C59" s="11">
        <f>C44+C57</f>
        <v>99801025.249999985</v>
      </c>
      <c r="D59" s="12"/>
      <c r="E59" s="13"/>
      <c r="F59" s="13"/>
    </row>
    <row r="60" spans="1:6" ht="22.5" x14ac:dyDescent="0.2">
      <c r="A60" s="17"/>
      <c r="B60" s="13"/>
      <c r="C60" s="13"/>
      <c r="D60" s="12" t="s">
        <v>104</v>
      </c>
      <c r="E60" s="13">
        <f>SUM(E61:E63)</f>
        <v>215635829.34</v>
      </c>
      <c r="F60" s="13">
        <f>SUM(F61:F63)</f>
        <v>215635829.34</v>
      </c>
    </row>
    <row r="61" spans="1:6" x14ac:dyDescent="0.2">
      <c r="A61" s="17"/>
      <c r="B61" s="13"/>
      <c r="C61" s="13"/>
      <c r="D61" s="9" t="s">
        <v>105</v>
      </c>
      <c r="E61" s="13">
        <v>213216570.84</v>
      </c>
      <c r="F61" s="13">
        <v>213216570.84</v>
      </c>
    </row>
    <row r="62" spans="1:6" x14ac:dyDescent="0.2">
      <c r="A62" s="17"/>
      <c r="B62" s="13"/>
      <c r="C62" s="13"/>
      <c r="D62" s="9" t="s">
        <v>106</v>
      </c>
      <c r="E62" s="13">
        <v>2419258.5</v>
      </c>
      <c r="F62" s="13">
        <v>2419258.5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ht="22.5" x14ac:dyDescent="0.2">
      <c r="A65" s="17"/>
      <c r="B65" s="13"/>
      <c r="C65" s="13"/>
      <c r="D65" s="12" t="s">
        <v>108</v>
      </c>
      <c r="E65" s="13">
        <f>SUM(E66:E70)</f>
        <v>-137381233.87</v>
      </c>
      <c r="F65" s="13">
        <f>SUM(F66:F70)</f>
        <v>-118974362.20999999</v>
      </c>
    </row>
    <row r="66" spans="1:6" x14ac:dyDescent="0.2">
      <c r="A66" s="17"/>
      <c r="B66" s="13"/>
      <c r="C66" s="13"/>
      <c r="D66" s="9" t="s">
        <v>109</v>
      </c>
      <c r="E66" s="13">
        <v>-15721997.6</v>
      </c>
      <c r="F66" s="13">
        <v>2174605.29</v>
      </c>
    </row>
    <row r="67" spans="1:6" x14ac:dyDescent="0.2">
      <c r="A67" s="17"/>
      <c r="B67" s="13"/>
      <c r="C67" s="13"/>
      <c r="D67" s="9" t="s">
        <v>110</v>
      </c>
      <c r="E67" s="13">
        <v>-121659236.27</v>
      </c>
      <c r="F67" s="13">
        <v>-121148967.5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ht="22.5" x14ac:dyDescent="0.2">
      <c r="A76" s="17"/>
      <c r="B76" s="13"/>
      <c r="C76" s="13"/>
      <c r="D76" s="12" t="s">
        <v>117</v>
      </c>
      <c r="E76" s="11">
        <f>E60+E65+E72</f>
        <v>78254595.469999999</v>
      </c>
      <c r="F76" s="11">
        <f>F60+F65+F72</f>
        <v>96661467.13000001</v>
      </c>
    </row>
    <row r="77" spans="1:6" x14ac:dyDescent="0.2">
      <c r="A77" s="17"/>
      <c r="B77" s="13"/>
      <c r="C77" s="13"/>
      <c r="D77" s="9"/>
      <c r="E77" s="13"/>
      <c r="F77" s="13"/>
    </row>
    <row r="78" spans="1:6" ht="22.5" x14ac:dyDescent="0.2">
      <c r="A78" s="17"/>
      <c r="B78" s="13"/>
      <c r="C78" s="13"/>
      <c r="D78" s="12" t="s">
        <v>118</v>
      </c>
      <c r="E78" s="11">
        <f>E56+E76</f>
        <v>79443997.299999997</v>
      </c>
      <c r="F78" s="11">
        <f>F56+F76</f>
        <v>99801025.250000015</v>
      </c>
    </row>
    <row r="79" spans="1:6" x14ac:dyDescent="0.2">
      <c r="A79" s="19"/>
      <c r="B79" s="20"/>
      <c r="C79" s="20"/>
      <c r="D79" s="21"/>
      <c r="E79" s="20"/>
      <c r="F79" s="20"/>
    </row>
    <row r="80" spans="1:6" hidden="1" x14ac:dyDescent="0.2"/>
    <row r="81" spans="1:6" hidden="1" x14ac:dyDescent="0.2"/>
    <row r="82" spans="1:6" ht="12.75" hidden="1" x14ac:dyDescent="0.2">
      <c r="A82" s="22"/>
      <c r="B82" s="23"/>
      <c r="C82" s="24"/>
      <c r="D82" s="25"/>
    </row>
    <row r="83" spans="1:6" ht="12.75" x14ac:dyDescent="0.2">
      <c r="A83" s="26" t="s">
        <v>119</v>
      </c>
      <c r="B83" s="23"/>
      <c r="C83" s="24"/>
      <c r="D83" s="25"/>
    </row>
    <row r="84" spans="1:6" ht="12.75" x14ac:dyDescent="0.2">
      <c r="A84" s="22"/>
      <c r="B84" s="23"/>
      <c r="C84" s="24"/>
      <c r="D84" s="25"/>
      <c r="E84" s="27"/>
      <c r="F84" s="27"/>
    </row>
    <row r="85" spans="1:6" ht="12.75" x14ac:dyDescent="0.2">
      <c r="A85" s="22"/>
      <c r="B85" s="23"/>
      <c r="C85" s="24"/>
      <c r="D85" s="25"/>
    </row>
    <row r="86" spans="1:6" ht="12.75" x14ac:dyDescent="0.2">
      <c r="A86" s="28"/>
      <c r="B86" s="28"/>
      <c r="C86" s="29"/>
      <c r="D86" s="25"/>
    </row>
    <row r="87" spans="1:6" x14ac:dyDescent="0.2">
      <c r="A87" s="28"/>
      <c r="B87" s="28"/>
      <c r="C87" s="28"/>
      <c r="D87" s="29"/>
    </row>
    <row r="88" spans="1:6" ht="12" x14ac:dyDescent="0.2">
      <c r="A88" s="30"/>
      <c r="B88" s="31"/>
      <c r="C88" s="31"/>
      <c r="D88" s="30"/>
    </row>
    <row r="89" spans="1:6" ht="12" x14ac:dyDescent="0.2">
      <c r="A89" s="32" t="s">
        <v>120</v>
      </c>
      <c r="B89" s="31"/>
      <c r="C89" s="31"/>
      <c r="D89" s="33" t="s">
        <v>121</v>
      </c>
    </row>
  </sheetData>
  <mergeCells count="1">
    <mergeCell ref="A1:F1"/>
  </mergeCells>
  <printOptions horizontalCentered="1"/>
  <pageMargins left="0.31496062992125984" right="0.23622047244094491" top="0.35433070866141736" bottom="0.19685039370078741" header="0.31496062992125984" footer="0.47244094488188981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'F1'!Área_de_impresión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2022-05-04T17:18:27Z</dcterms:created>
  <dcterms:modified xsi:type="dcterms:W3CDTF">2022-05-04T18:01:46Z</dcterms:modified>
</cp:coreProperties>
</file>